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191D6F99-4AD5-45A3-B9EA-6F5DB4FF0B4C}" xr6:coauthVersionLast="47" xr6:coauthVersionMax="47" xr10:uidLastSave="{00000000-0000-0000-0000-000000000000}"/>
  <bookViews>
    <workbookView xWindow="-108" yWindow="-108" windowWidth="23256" windowHeight="12456" tabRatio="598" firstSheet="1" activeTab="2" xr2:uid="{E9B49830-139B-4714-B41B-DB43F6799787}"/>
  </bookViews>
  <sheets>
    <sheet name="Client Data and Q's" sheetId="1" r:id="rId1"/>
    <sheet name="Emissions Data North" sheetId="4" r:id="rId2"/>
    <sheet name="Emissions Data South" sheetId="7" r:id="rId3"/>
    <sheet name="Materials Data"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7" l="1"/>
  <c r="N20" i="7"/>
  <c r="N19" i="7"/>
  <c r="N18" i="7"/>
  <c r="N17" i="7"/>
  <c r="N16" i="7"/>
  <c r="N15" i="7"/>
  <c r="N13" i="7"/>
  <c r="N12" i="7"/>
  <c r="N10" i="7"/>
  <c r="N18" i="4"/>
  <c r="N17" i="4"/>
  <c r="N16" i="4"/>
  <c r="N15" i="4"/>
  <c r="N14" i="4"/>
  <c r="N13" i="4"/>
  <c r="N12" i="4"/>
  <c r="N10" i="4"/>
  <c r="N9" i="4"/>
  <c r="N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<sst xmlns="http://schemas.openxmlformats.org/spreadsheetml/2006/main" count="806" uniqueCount="363">
  <si>
    <t xml:space="preserve">Stack description </t>
  </si>
  <si>
    <t xml:space="preserve">Location </t>
  </si>
  <si>
    <t xml:space="preserve">Total flow (m3/hr) </t>
  </si>
  <si>
    <t>Substance emission concentrations mg/m3</t>
  </si>
  <si>
    <t xml:space="preserve">Release rate (efflux velocity, m/s) </t>
  </si>
  <si>
    <t>Height Of Stack/emmission Point</t>
  </si>
  <si>
    <t xml:space="preserve">Terminates 3m above roof </t>
  </si>
  <si>
    <t xml:space="preserve">Terminate 3m above roof </t>
  </si>
  <si>
    <t>North elevation Harbour</t>
  </si>
  <si>
    <t>Plant Served</t>
  </si>
  <si>
    <t>LEV-E-07</t>
  </si>
  <si>
    <t>LEV-E-08</t>
  </si>
  <si>
    <t>LEV-E-09</t>
  </si>
  <si>
    <t>LEV-E-10</t>
  </si>
  <si>
    <t>LEV-E-05</t>
  </si>
  <si>
    <t>LEV-E-04</t>
  </si>
  <si>
    <t>West elevation Harbour</t>
  </si>
  <si>
    <t>LEV-E-06</t>
  </si>
  <si>
    <t>LEV-A-06</t>
  </si>
  <si>
    <t>LEV-B-01</t>
  </si>
  <si>
    <t>LEV-C-01</t>
  </si>
  <si>
    <t>LEV-C-02</t>
  </si>
  <si>
    <t>LEV-C-03</t>
  </si>
  <si>
    <t>LEV-C-04</t>
  </si>
  <si>
    <t>East Elevation Harbour</t>
  </si>
  <si>
    <t>LEV-A-04</t>
  </si>
  <si>
    <t>LEV-A-05</t>
  </si>
  <si>
    <t>Central Core</t>
  </si>
  <si>
    <t>NMP @ &lt; 2mg/m3</t>
  </si>
  <si>
    <t xml:space="preserve">8xE6, 4x E10, 2xE8 </t>
  </si>
  <si>
    <t>Includes Nickel, Copper fume  (as Cu) =&lt; 2 mg/m³</t>
  </si>
  <si>
    <t>9xE11, 5xE15</t>
  </si>
  <si>
    <t>DI Water, Graphite, CMP and SP &lt;2 mg/m³</t>
  </si>
  <si>
    <t>4xE22,2xE22.1, 2xE23,5xE21, 3xE21.1,1xE30</t>
  </si>
  <si>
    <t xml:space="preserve">Water solvent present </t>
  </si>
  <si>
    <t>1 x E14, 1x E30</t>
  </si>
  <si>
    <t xml:space="preserve">Hot Air Only </t>
  </si>
  <si>
    <t>E37 x 3</t>
  </si>
  <si>
    <t>E25 x1, E9 x 1</t>
  </si>
  <si>
    <t>4xE16,2xE16.1, 8xE17,4xE17.1,2xE18,4xE19,4xE19.1,1xE25</t>
  </si>
  <si>
    <t>traces of water vapour</t>
  </si>
  <si>
    <t>4 x C2</t>
  </si>
  <si>
    <t>4 x C11, 4 x C12</t>
  </si>
  <si>
    <t>&lt; 2mg/m³</t>
  </si>
  <si>
    <t>1 x M2</t>
  </si>
  <si>
    <t>2 x M2</t>
  </si>
  <si>
    <t>3 x M2</t>
  </si>
  <si>
    <t>4 x M2</t>
  </si>
  <si>
    <t>1 x Filter Cab, 1 x Manifold, 1 x Cleaning Cab, 4 x POS</t>
  </si>
  <si>
    <t>NMP</t>
  </si>
  <si>
    <t>Substance / Notes</t>
  </si>
  <si>
    <t>DEC @ &lt; 20 mg/m3 , EC @ &lt; 15 mg/ m3</t>
  </si>
  <si>
    <t>4 x C9</t>
  </si>
  <si>
    <t>Water Vapour</t>
  </si>
  <si>
    <t>Requested LEV report and stack emission monitoring to confirm.</t>
  </si>
  <si>
    <t>AREA E - Anode Mixing / Coating</t>
  </si>
  <si>
    <t xml:space="preserve">Area E - Anode Mixing  </t>
  </si>
  <si>
    <t>Area E - Anode Coater</t>
  </si>
  <si>
    <t>Area E - Cathode mixing</t>
  </si>
  <si>
    <t>Area E Cathode Press</t>
  </si>
  <si>
    <t>Area E - Cathode mixing / Coating</t>
  </si>
  <si>
    <t>Area E - Cathode Coater</t>
  </si>
  <si>
    <t>Area A - Cell - Roll Bake</t>
  </si>
  <si>
    <t>Area B - De-gas Roll Press</t>
  </si>
  <si>
    <t>Area C - Glue Module</t>
  </si>
  <si>
    <t>Area A - Injection</t>
  </si>
  <si>
    <t>Area A - Injection (Cromex Kit)</t>
  </si>
  <si>
    <t>CMP</t>
  </si>
  <si>
    <t>SP</t>
  </si>
  <si>
    <t>DEC</t>
  </si>
  <si>
    <t>Ozone, Carbon monoxide, Nitrogen oxide potential for MIG.
Additional potential for argon and helium if TIG 
Structural glue 211221 TDS_BETAFORCE CB-2 contains isocyanates.</t>
  </si>
  <si>
    <t>EC</t>
  </si>
  <si>
    <t>Diameter (m)</t>
  </si>
  <si>
    <t>Ethyl Carbonate</t>
  </si>
  <si>
    <t>Diethyl Carbonate</t>
  </si>
  <si>
    <t>N-methyl-2-pyrrolidone</t>
  </si>
  <si>
    <t>Abatement</t>
  </si>
  <si>
    <t>Source</t>
  </si>
  <si>
    <t>HEPA ?</t>
  </si>
  <si>
    <t>Data excludes south side of plant</t>
  </si>
  <si>
    <t>SLR Questions</t>
  </si>
  <si>
    <t xml:space="preserve">Please confirm - will DEC and EC actually be present in this process area? </t>
  </si>
  <si>
    <t>Please confirm what CMP and SP stand for. 
Why has an emission limit of &lt;2mg/m³ been applied to this emission point? 
What pollutant species will be being emitted at this concentration?  
We understood this to be a water based process with no VOC present. 
Confirm what abatement will be present - Will this be via HEPA filters for Dust abatement?</t>
  </si>
  <si>
    <t>As Above</t>
  </si>
  <si>
    <t>Why has an emission limit of &lt;2mg/m³ been applied to this emission point? What pollutant species would be present?
We understood this to be a water based process with no VOC present.</t>
  </si>
  <si>
    <t>Please confirm whether nickel / copper fume will actually be present, and is the emission level of &lt;2mg/m³ relevant to  Nickel and Copper?
Confirm what abatement will be present - Will this be via HEPA filters for Dust / metal particulate abatement?</t>
  </si>
  <si>
    <t>DEC @ &lt; 10 mg/m3 , 
EC @ &lt; 8 mg/ m3</t>
  </si>
  <si>
    <t>Why has an emission limit of &lt;2mg/m³ been applied to this emission point?
What pollutant species are expected to be present and will they be at concentrations up to 2 mg/m³?
The structural glue is a 2 part composite bonding adhesive, please provide the MSDS so we can confirm what could potentially be emitted to air.</t>
  </si>
  <si>
    <t xml:space="preserve">Please advise - will NMP actually be present in this plant area? 
We understood this to be handling Electrolyte (DEC / EC only). 
In which case should the emissions be  DEC @ &lt; 20 mg/m3 , EC @ &lt; 15 mg/ m3 </t>
  </si>
  <si>
    <t>IPA</t>
  </si>
  <si>
    <t>Isopropyl Alcohol</t>
  </si>
  <si>
    <t>plant cleaning</t>
  </si>
  <si>
    <t>Please advise where IPA and Acetone will be used in the plant, and which emission points any vapour emissions could potentially be vented via.</t>
  </si>
  <si>
    <t>Acetone</t>
  </si>
  <si>
    <t xml:space="preserve">Fermapor K31 </t>
  </si>
  <si>
    <t xml:space="preserve">polyurethane sealing foam / fast cure gaskets. </t>
  </si>
  <si>
    <t xml:space="preserve">Bergquist TGF2200 </t>
  </si>
  <si>
    <t xml:space="preserve">BERGQUIST® GAP FILLER TGF 2200 APS is a two component, thermally conductive silicone based liquid gap filler. </t>
  </si>
  <si>
    <t xml:space="preserve">Anode production only </t>
  </si>
  <si>
    <t>Cathode production only</t>
  </si>
  <si>
    <t>Within electrolyte</t>
  </si>
  <si>
    <t>Within electrolyte 
and used for cleaning the electrolyte system</t>
  </si>
  <si>
    <t>Please advise the full name of this material</t>
  </si>
  <si>
    <t>Battery filling with electrolyte</t>
  </si>
  <si>
    <t>Cell assembly and cell pouch bonding</t>
  </si>
  <si>
    <t>Activity</t>
  </si>
  <si>
    <t>None?</t>
  </si>
  <si>
    <t>2 stage condensation and adsorption Wheel</t>
  </si>
  <si>
    <t>Anode - preparation of coating mixture</t>
  </si>
  <si>
    <t>Anode coating</t>
  </si>
  <si>
    <t>Cathode - preparation of coating mixture</t>
  </si>
  <si>
    <t>Cathode - coating</t>
  </si>
  <si>
    <t>Cathode - Coating</t>
  </si>
  <si>
    <t>?</t>
  </si>
  <si>
    <t>Cathode - production</t>
  </si>
  <si>
    <t>Air extraction Via HEPA filters for abatement of Particulates</t>
  </si>
  <si>
    <t>None</t>
  </si>
  <si>
    <t>Water Vapour only</t>
  </si>
  <si>
    <t>N/A</t>
  </si>
  <si>
    <t>Electrolyte</t>
  </si>
  <si>
    <t>Vapour Presure = 1.81 - 2.29 kPa @25°C Thus categorised as VOC</t>
  </si>
  <si>
    <t>VOC</t>
  </si>
  <si>
    <t>H360D so CMR 1
Vapour pressure 0.32hPA at 20°C
VOC
NOAEC ( Inhalation Repoeat dose)  500 mg/m³
NOAEC (reproduction toxicity) 206 mg/m³
Assess as TVOC</t>
  </si>
  <si>
    <t>Lithium bis(fluorosulfonyl)amide CAS-No.: 171611-11-3</t>
  </si>
  <si>
    <t>CAS</t>
  </si>
  <si>
    <t xml:space="preserve"> 623-53-0</t>
  </si>
  <si>
    <t>433-480-9</t>
  </si>
  <si>
    <t>50 - 60</t>
  </si>
  <si>
    <t>%</t>
  </si>
  <si>
    <t>Flam. Liq. 2, H225</t>
  </si>
  <si>
    <t>96-49-1</t>
  </si>
  <si>
    <t>202-510-0</t>
  </si>
  <si>
    <t>Acute Tox. 4 (oral), H302
Eye Irrit. 2, H319
STOT RE 2, H373</t>
  </si>
  <si>
    <t>20 - 30</t>
  </si>
  <si>
    <t>21324-40-3</t>
  </si>
  <si>
    <t>244-334-7</t>
  </si>
  <si>
    <t xml:space="preserve">Lithium hexafluorophosphate(1-) </t>
  </si>
  <si>
    <t>10 - 20</t>
  </si>
  <si>
    <t>3 - 10</t>
  </si>
  <si>
    <t>105-58-8</t>
  </si>
  <si>
    <t>203-311-1</t>
  </si>
  <si>
    <t>Flam. Liq. 2 H226</t>
  </si>
  <si>
    <t>171611-11-3</t>
  </si>
  <si>
    <t>686-526-7</t>
  </si>
  <si>
    <t>0.5 - 4</t>
  </si>
  <si>
    <t>Acute Tox. 4 (oral), H302
Skin Irrit. 2, H315
Eye Dam. 1, H318
Repr. 2, H361</t>
  </si>
  <si>
    <t>1120-71-4</t>
  </si>
  <si>
    <t xml:space="preserve"> 214-317-9</t>
  </si>
  <si>
    <t>0.1 - 0.8</t>
  </si>
  <si>
    <t xml:space="preserve">1,3-Propanesultone </t>
  </si>
  <si>
    <t>1072-53-3</t>
  </si>
  <si>
    <t>600-809-4</t>
  </si>
  <si>
    <t>0.1 - 3</t>
  </si>
  <si>
    <t xml:space="preserve"> Acute Tox. 4 (Oral), H302
Skin Corr. 1, H314
Skin Sens. 1B, H317
Eye Dam. 1, H318
Carc. 2, H351</t>
  </si>
  <si>
    <t>Acute Tox. 4(oral),H302
Acute Tox. 4(dermal),H312
Carc. 1B,H350</t>
  </si>
  <si>
    <t>CMR1</t>
  </si>
  <si>
    <t>CMR2</t>
  </si>
  <si>
    <t xml:space="preserve">1,3,2-Dioxathiolane, 2,2-dioxide </t>
  </si>
  <si>
    <t>872-36-6</t>
  </si>
  <si>
    <t>212-825-5</t>
  </si>
  <si>
    <t>Acute Tox. 3 (dermal), H311
Skin Irrit. 2, H315
Eye Dam. 1, H318
Skin Sens. 1, H317
STOT RE 2, H373
Aquatic Chronic 2, H411</t>
  </si>
  <si>
    <t xml:space="preserve">Vinylene carbonate </t>
  </si>
  <si>
    <t>Acute Tox. 3 (Oral), H301
Skin Corr. 1A, H314
Eye Dam. 1, H318
STOT RE 1, H372</t>
  </si>
  <si>
    <t>335Pa @25°C</t>
  </si>
  <si>
    <t>Vapour Pressure</t>
  </si>
  <si>
    <t>0.91Pa @20°C</t>
  </si>
  <si>
    <t>0.0001Pa @25°C</t>
  </si>
  <si>
    <t>27.2Pa @20°C</t>
  </si>
  <si>
    <t>14.4 hPa @25°C</t>
  </si>
  <si>
    <t>1 hPa @20°C</t>
  </si>
  <si>
    <t>4300 Pa @25°C</t>
  </si>
  <si>
    <t>Risk Phrases</t>
  </si>
  <si>
    <t>Component of Electrolyte</t>
  </si>
  <si>
    <t>Glues</t>
  </si>
  <si>
    <t>Compression Glue TB 3082F</t>
  </si>
  <si>
    <t>Structure Glue Hardener Betaforce CB-2</t>
  </si>
  <si>
    <t>Structure Glue Resin Betaforce CB-2</t>
  </si>
  <si>
    <t>Thermal Glue Cemedine SX1505 (Base Resin)</t>
  </si>
  <si>
    <t>Thermal Glue Cemedine SX1505 (Hardener)</t>
  </si>
  <si>
    <t>light curing adhesive</t>
  </si>
  <si>
    <t>Urethane Acrylate</t>
  </si>
  <si>
    <t>25 - 50%</t>
  </si>
  <si>
    <t>2-(2-ethoxyethoxy) Ethyl acrylate</t>
  </si>
  <si>
    <t>Poly(propylene glycol)</t>
  </si>
  <si>
    <t>2-Propenoic acid, reaction products with dipentaerythritol</t>
  </si>
  <si>
    <t>2-hydroxy-2-methylpropiophenone</t>
  </si>
  <si>
    <t>&gt;1 - 2.5%</t>
  </si>
  <si>
    <t>230-811-7</t>
  </si>
  <si>
    <t>7328-17-8</t>
  </si>
  <si>
    <t>EU</t>
  </si>
  <si>
    <t>25322-69-4</t>
  </si>
  <si>
    <t>500-039-8</t>
  </si>
  <si>
    <t>1384855-91-7</t>
  </si>
  <si>
    <t>800-838-4</t>
  </si>
  <si>
    <t>7473-98-5</t>
  </si>
  <si>
    <t>231-272-0</t>
  </si>
  <si>
    <t>Viscous Paste</t>
  </si>
  <si>
    <t>Solid Paste</t>
  </si>
  <si>
    <t>curative adhesive</t>
  </si>
  <si>
    <t>H351
CMR2</t>
  </si>
  <si>
    <t xml:space="preserve">101-68-8 </t>
  </si>
  <si>
    <t>202-966-0</t>
  </si>
  <si>
    <t xml:space="preserve">4,4'-methylenediphenyl diisocyanate </t>
  </si>
  <si>
    <t>&gt;20 - 30%</t>
  </si>
  <si>
    <t xml:space="preserve">Glycerol propylene oxide </t>
  </si>
  <si>
    <t xml:space="preserve">polymer </t>
  </si>
  <si>
    <t>&lt;5%</t>
  </si>
  <si>
    <t>25791-96-2</t>
  </si>
  <si>
    <t>Not Hazardous</t>
  </si>
  <si>
    <t>Modified silicone polymer based elastic adhesive</t>
  </si>
  <si>
    <t>Not Classified for health or Env hazards</t>
  </si>
  <si>
    <t>Aluminium oxide</t>
  </si>
  <si>
    <t>40 - 50%</t>
  </si>
  <si>
    <t>Petroleum</t>
  </si>
  <si>
    <t>1 - 5%</t>
  </si>
  <si>
    <t>1344-28-1</t>
  </si>
  <si>
    <t>64742-47-8</t>
  </si>
  <si>
    <t>Resin</t>
  </si>
  <si>
    <t>Hardener</t>
  </si>
  <si>
    <t>Aluminium Oxide</t>
  </si>
  <si>
    <t>Alkoxysilane</t>
  </si>
  <si>
    <t>Vinyl Silane</t>
  </si>
  <si>
    <t>1 - &lt;3%</t>
  </si>
  <si>
    <t>0.1 - &lt;1%</t>
  </si>
  <si>
    <t>liquid</t>
  </si>
  <si>
    <t>Liquid</t>
  </si>
  <si>
    <t>Organic tin compounds</t>
  </si>
  <si>
    <t>7.4 PA</t>
  </si>
  <si>
    <t>Not VOC</t>
  </si>
  <si>
    <t>GHS Risks related to air emissions</t>
  </si>
  <si>
    <t>Not Classified</t>
  </si>
  <si>
    <t>0.000839 hPA</t>
  </si>
  <si>
    <t>0Pa</t>
  </si>
  <si>
    <t>0.0006 hPa</t>
  </si>
  <si>
    <t>inhalation ATE 1.5 mg/l dust / mist
Resp Sens 1 - H334
Carc 2 - H351</t>
  </si>
  <si>
    <t>0.001Pa</t>
  </si>
  <si>
    <t>0.003 Pa</t>
  </si>
  <si>
    <t>Active Components</t>
  </si>
  <si>
    <t>Use</t>
  </si>
  <si>
    <t>General Comments</t>
  </si>
  <si>
    <t>Asp tox 1</t>
  </si>
  <si>
    <t>&lt;1 - 3.7kPa</t>
  </si>
  <si>
    <t>No Data</t>
  </si>
  <si>
    <t>N/A - only applies to material in respirable dust form</t>
  </si>
  <si>
    <t>Expected to be &lt;0.01Kpa</t>
  </si>
  <si>
    <t>VOC?</t>
  </si>
  <si>
    <t>No data but unlikely to be a significant VOC source</t>
  </si>
  <si>
    <t>Yes</t>
  </si>
  <si>
    <t>No</t>
  </si>
  <si>
    <t>Yes - Just over 0.01kPa</t>
  </si>
  <si>
    <t>No Significant Pollutants</t>
  </si>
  <si>
    <t>A7</t>
  </si>
  <si>
    <t>A8</t>
  </si>
  <si>
    <t>A9</t>
  </si>
  <si>
    <t>A10</t>
  </si>
  <si>
    <t>A11</t>
  </si>
  <si>
    <t>A13</t>
  </si>
  <si>
    <t>A12</t>
  </si>
  <si>
    <t>A14</t>
  </si>
  <si>
    <t>A15</t>
  </si>
  <si>
    <t>A20</t>
  </si>
  <si>
    <t>A30</t>
  </si>
  <si>
    <t>Emission Point Reference</t>
  </si>
  <si>
    <t>Acronym</t>
  </si>
  <si>
    <t>Material</t>
  </si>
  <si>
    <t>Data</t>
  </si>
  <si>
    <t>Data provided by AESC Engineerng Team</t>
  </si>
  <si>
    <t>Plant 2 North</t>
  </si>
  <si>
    <t>Plant 2 - South</t>
  </si>
  <si>
    <t>A16</t>
  </si>
  <si>
    <t>A17</t>
  </si>
  <si>
    <t>A21</t>
  </si>
  <si>
    <t>A18</t>
  </si>
  <si>
    <t>A19</t>
  </si>
  <si>
    <t>Note: Emission points A1 - A6 are allocated to the Boiler Plant which is covered by a separate MCP Permit</t>
  </si>
  <si>
    <t>A27</t>
  </si>
  <si>
    <t>A28</t>
  </si>
  <si>
    <t>A29</t>
  </si>
  <si>
    <t>A31</t>
  </si>
  <si>
    <t>A32</t>
  </si>
  <si>
    <t>A33</t>
  </si>
  <si>
    <t>A34</t>
  </si>
  <si>
    <t>A35</t>
  </si>
  <si>
    <t>A36</t>
  </si>
  <si>
    <t>A37</t>
  </si>
  <si>
    <t>A38</t>
  </si>
  <si>
    <t>A39</t>
  </si>
  <si>
    <t>A40</t>
  </si>
  <si>
    <t>A41</t>
  </si>
  <si>
    <t>Stack description 
(assumed to be as per North Plant)</t>
  </si>
  <si>
    <t>Source 
(assumed to be as per North Plant)</t>
  </si>
  <si>
    <t>LEV-E-05S</t>
  </si>
  <si>
    <t>LEV-E-09S</t>
  </si>
  <si>
    <t>LEV-E-04S</t>
  </si>
  <si>
    <t>LEV-E-10S</t>
  </si>
  <si>
    <t>LEV-E-06S</t>
  </si>
  <si>
    <t>LEV-E-08S</t>
  </si>
  <si>
    <t>LEV-A-06S</t>
  </si>
  <si>
    <t>LEV-B-01S</t>
  </si>
  <si>
    <t>LEV-C-01S</t>
  </si>
  <si>
    <t>LEV-C-02S</t>
  </si>
  <si>
    <t>LEV-C-03S</t>
  </si>
  <si>
    <t>LEV-C-04S</t>
  </si>
  <si>
    <t>LEV-A-04S</t>
  </si>
  <si>
    <t>LEV-A-05S</t>
  </si>
  <si>
    <t>Battery filling with electrolyte - Injection Systems</t>
  </si>
  <si>
    <t>VOC Vapour from Electrolyte  processing  containing 
Diethyl Carbonate (DEC)
Ethylene Carbonate (EC)
Ethyl Methyl Carbonate (EMC)
Assess as TVOC at &lt;20 mg/m³</t>
  </si>
  <si>
    <t>Trace VOC
Assess as TVOC at  &lt;2mg/m³</t>
  </si>
  <si>
    <t>Cell Roll Bake</t>
  </si>
  <si>
    <t>Degassing Roll Press</t>
  </si>
  <si>
    <t>Calculated Hourly Mass Emission (kg/hour)</t>
  </si>
  <si>
    <t>Possibility for VOC vapour from electrolyte within slit cell 
Diethyl Carbonate (DEC)
Ethylene Carbonate (EC)
Ethyl Methyl Carbonate (EMC)
Assess as TVOC at &lt;20 mg/m³</t>
  </si>
  <si>
    <t>The degas process doesn’t use Electrolyte or Diethyl Carbonate (DEC) as a raw material.
However, there is limited potential for trace DEC, EC and EMC to be drawn into the air extract system from the slit cell when it is in the chamber.  The level of VOC likely to be present will be very low indeed, but as a precautionary measure it has been assumed that the emission could include up to 20 mg/m³ at total VOC.</t>
  </si>
  <si>
    <t>Volatile Components of Electrolyte i.e.
Diethyl Carbonate (DEC) (3 - 10% of electrolyte)
Ethylene Carbonate (EC) (20 - 30% of electrolyte)
Ethyl Methyl Carbonate (EMC) (50 - 60% of electrolyte)</t>
  </si>
  <si>
    <t>Most glues are 2 part (Resin and Hardener) in paste or viscous liquid form and are kept within sealed containers until used.
Glues generally have no VOC content, although the Thermal Glue resin does include 1 - 5% of petroleum which would be a VOC, but only present at very low concentrations.
MIG welding is undertaken in this area which would generate low concentrations of  Ozone, Carbon monoxide and Nitrogen oxide.
TIG welding is also undertaken in this area which has the potential to generate low concentrations of argon and helium.
No assessment of gases generated by welding is proposed as emission levels are anticipated to be low and will occur intermittently.</t>
  </si>
  <si>
    <t>N-methyl-2-pyrrolidone (NMP)</t>
  </si>
  <si>
    <t>No VOC use in this area.
The mixing process includes Deionised Water, Graphite, Carboxy Methyl Cellulose (CMC) and Carbon Black Powder (SP), however this is an enclosed process with no particulate emissions to air expected.
HEPA filters on the process area LEV outlet have been provided as a precautionary measure.</t>
  </si>
  <si>
    <t>N-methyl-2-pyrrolidone (NMP)
The mixing process includes the use of NMP, and Lithium, Nickel, Cobalt, Aluminium Oxides, however this is an enclosed process with no particulate emissions to air expected.
HEPA filters on the process area LEV outlet have been provided as a precautionary measure.</t>
  </si>
  <si>
    <t xml:space="preserve">
No Significant Pollutants</t>
  </si>
  <si>
    <t>Water Vapour
Note that flow and velocity data currently do not align, but this emission point wil not be included in any modelling assessment as it does not release potential pollutants.</t>
  </si>
  <si>
    <t xml:space="preserve">No Significant Pollutants
Hot Air Only </t>
  </si>
  <si>
    <t>No Significant Pollutants
Traces of water vapour</t>
  </si>
  <si>
    <t>Identification of Applicable BAT AEL</t>
  </si>
  <si>
    <t>NMP (CMR 1) 
&lt;1 - 5 mg/Nm³</t>
  </si>
  <si>
    <t>Total VOC with a mass emission rate of &lt;100g/h
No BAT-AEL applies</t>
  </si>
  <si>
    <t>TVOC  with a mass emission rate of &gt;100g/h
1 - 20 mgC/Nm³</t>
  </si>
  <si>
    <t>2 stage condensation and 2 stage zeolite adsorption wheels with thermal desorption and condensation</t>
  </si>
  <si>
    <t>Emissions Monitoring Requirements</t>
  </si>
  <si>
    <t>Emission level is &lt;10 kgC/hour
Periodic sampling for TVOC once per year 
EN 12619</t>
  </si>
  <si>
    <t>Emission level is &lt;10 kgC/hour and &lt;0.1 kg/hour
Periodic sampling for TVOC once every 3 years 
EN 12619
It is proposed that an initial confirmatory sampling assessment be undertaken to assess whether any VOC is emited via this LEV, and if no VOC is identified then no further monitoring be undertaken.</t>
  </si>
  <si>
    <t>Emission level is &lt;10 kgC/hour and &lt;0.1 kg/hour
BAT requirement is for periodic sampling for TVOC once every 3 years 
EN 12619
It is proposed that an initial confirmatory sampling assessment be undertaken to assess whether any VOC is emited via this LEV, and if no VOC is identified then no further monitoring be undertaken.</t>
  </si>
  <si>
    <t xml:space="preserve">Release Rate (efflux velocity, m/s) </t>
  </si>
  <si>
    <t>Emission Concentration (mg/Nm³)</t>
  </si>
  <si>
    <t>Substance Emission Concentrations mg/Nm³</t>
  </si>
  <si>
    <t xml:space="preserve">Total flow (m³/hr) </t>
  </si>
  <si>
    <t>Height Of Stack/Emission Point (m)</t>
  </si>
  <si>
    <t xml:space="preserve">Stack Description </t>
  </si>
  <si>
    <t xml:space="preserve">Ethyl Methyl Carbonate (EMC)
Carbonic acid, ethyl methyl ester </t>
  </si>
  <si>
    <t>Ethylene carbonate (EC)</t>
  </si>
  <si>
    <t>Diethyl carbonate (DEC)</t>
  </si>
  <si>
    <t>No Data - (only present in solution)</t>
  </si>
  <si>
    <t>CMR?</t>
  </si>
  <si>
    <t>Include in air emissions Assessment</t>
  </si>
  <si>
    <t>No - not VOC</t>
  </si>
  <si>
    <t>No - very low Vapour pressure, and only present at very low percentages in the electrolyyte</t>
  </si>
  <si>
    <t>No - low Vapour pressure, and only present at very low percentages in the electrolyte</t>
  </si>
  <si>
    <t>872-50-4</t>
  </si>
  <si>
    <t>67-63-0</t>
  </si>
  <si>
    <t>Isopropyl Alcohol 
(Propan-2-ol)</t>
  </si>
  <si>
    <t xml:space="preserve">Not CMR
Vapour Presure 6.02kPA at 25°C
VOC
NOAEC 5,000ppm
DNEL 1,000 mg/m³
</t>
  </si>
  <si>
    <t xml:space="preserve">Not CMR
Vapour Presure 240 hPA at 20°C
VOC
NOAEC 22,500ppm
DNEL 1,210 mg/m³
</t>
  </si>
  <si>
    <t>Solvents</t>
  </si>
  <si>
    <t>Source Type</t>
  </si>
  <si>
    <t>Area LEV</t>
  </si>
  <si>
    <t>Process Vent</t>
  </si>
  <si>
    <t>Area E - Cathode Coaters - combined emissions from 2 lines</t>
  </si>
  <si>
    <t>Area E - Anode Coaters - combined emissions from 2 lines</t>
  </si>
  <si>
    <t xml:space="preserve">Area E - Anode Coater </t>
  </si>
  <si>
    <t xml:space="preserve">Area E - Cathode Coater </t>
  </si>
  <si>
    <t>LEV-E-07S</t>
  </si>
  <si>
    <t xml:space="preserve">33m
Terminates 3m above roof </t>
  </si>
  <si>
    <t xml:space="preserve">19m
Terminates 3m above roof </t>
  </si>
  <si>
    <t xml:space="preserve">33m 
Terminates 3m above roof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</si>
</sst>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14">
    <font>
      <sz val="11"/>
      <color theme="1"/>
      <name val="Calibri"/>
      <family val="2"/>
      <scheme val="minor"/>
    </font>
    <font>
      <b/>
      <sz val="11"/>
      <name val="Calibri"/>
      <family val="2"/>
      <scheme val="minor"/>
    </font>
    <font>
      <sz val="8"/>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sz val="11"/>
      <color rgb="FF4472C4"/>
      <name val="Calibri"/>
      <family val="2"/>
    </font>
    <font>
      <sz val="11"/>
      <color rgb="FF4472C4"/>
      <name val="Calibri"/>
      <family val="2"/>
      <scheme val="minor"/>
    </font>
    <font>
      <b/>
      <sz val="11"/>
      <color theme="4"/>
      <name val="Calibri"/>
      <family val="2"/>
      <scheme val="minor"/>
    </font>
    <font>
      <sz val="11"/>
      <color theme="4"/>
      <name val="Calibri"/>
      <family val="2"/>
      <scheme val="minor"/>
    </font>
    <font>
      <sz val="11"/>
      <color rgb="FF000000"/>
      <name val="Calibri"/>
      <family val="2"/>
    </font>
    <font>
      <sz val="16"/>
      <color theme="1"/>
      <name val="Calibri"/>
      <family val="2"/>
      <scheme val="minor"/>
    </font>
    <font>
      <b/>
      <u/>
      <sz val="16"/>
      <color theme="1"/>
      <name val="Calibri"/>
      <family val="2"/>
      <scheme val="minor"/>
    </font>
    <font>
      <sz val="9"/>
      <color theme="1"/>
      <name val="Arial"/>
      <family val="2"/>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43" fontId="4" fillId="0" borderId="0" applyFont="0" applyFill="0" applyBorder="0" applyAlignment="0" applyProtection="0"/>
  </cellStyleXfs>
  <cellXfs count="83">
    <xf numFmtId="0" fontId="0" fillId="0" borderId="0" xfId="0"/>
    <xf numFmtId="0" fontId="0" fillId="0" borderId="0" xfId="0" applyAlignment="1">
      <alignment horizontal="center"/>
    </xf>
    <xf numFmtId="0" fontId="0" fillId="0" borderId="1" xfId="0" applyBorder="1" applyAlignment="1">
      <alignment horizontal="center"/>
    </xf>
    <xf numFmtId="0" fontId="3" fillId="0" borderId="0" xfId="0" applyFont="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1" fillId="2" borderId="1" xfId="0" applyFont="1" applyFill="1" applyBorder="1" applyAlignment="1">
      <alignment horizontal="center" vertical="center" wrapText="1"/>
    </xf>
    <xf numFmtId="0" fontId="0" fillId="3" borderId="1" xfId="0" applyFill="1" applyBorder="1" applyAlignment="1">
      <alignment horizontal="left"/>
    </xf>
    <xf numFmtId="164" fontId="0" fillId="0" borderId="1" xfId="0" applyNumberForma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0" borderId="1" xfId="0" applyBorder="1" applyAlignment="1">
      <alignment horizontal="center" wrapText="1"/>
    </xf>
    <xf numFmtId="0" fontId="5" fillId="3" borderId="0" xfId="0" applyFont="1" applyFill="1" applyAlignment="1">
      <alignment horizontal="center"/>
    </xf>
    <xf numFmtId="0" fontId="0" fillId="3" borderId="1" xfId="0" applyFill="1" applyBorder="1" applyAlignment="1">
      <alignment horizontal="left" wrapText="1"/>
    </xf>
    <xf numFmtId="0" fontId="8" fillId="0" borderId="1" xfId="0" applyFont="1" applyBorder="1" applyAlignment="1">
      <alignment horizontal="center" vertical="center"/>
    </xf>
    <xf numFmtId="0" fontId="9" fillId="0" borderId="1" xfId="0" applyFont="1" applyBorder="1" applyAlignment="1">
      <alignment wrapText="1"/>
    </xf>
    <xf numFmtId="0" fontId="9"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7" fillId="0" borderId="1" xfId="0" applyFont="1" applyBorder="1" applyAlignment="1">
      <alignment wrapText="1"/>
    </xf>
    <xf numFmtId="0" fontId="7" fillId="0" borderId="3" xfId="0" applyFont="1" applyBorder="1" applyAlignment="1">
      <alignment wrapText="1"/>
    </xf>
    <xf numFmtId="0" fontId="0" fillId="0" borderId="0" xfId="0" applyAlignment="1">
      <alignment horizontal="center" wrapText="1"/>
    </xf>
    <xf numFmtId="0" fontId="0" fillId="3" borderId="3" xfId="0" applyFill="1" applyBorder="1" applyAlignment="1">
      <alignment horizontal="center" wrapText="1"/>
    </xf>
    <xf numFmtId="0" fontId="0" fillId="3" borderId="1" xfId="0" applyFill="1" applyBorder="1" applyAlignment="1">
      <alignment horizontal="center" wrapText="1"/>
    </xf>
    <xf numFmtId="0" fontId="0" fillId="0" borderId="8" xfId="0" applyBorder="1" applyAlignment="1">
      <alignment horizontal="center" wrapText="1"/>
    </xf>
    <xf numFmtId="0" fontId="5" fillId="3" borderId="0" xfId="0" applyFont="1" applyFill="1" applyAlignment="1">
      <alignment horizontal="center" wrapText="1"/>
    </xf>
    <xf numFmtId="0" fontId="5" fillId="0" borderId="0" xfId="0" applyFont="1" applyAlignment="1">
      <alignment horizontal="center" wrapText="1"/>
    </xf>
    <xf numFmtId="0" fontId="0" fillId="0" borderId="0" xfId="0" applyAlignment="1">
      <alignment wrapText="1"/>
    </xf>
    <xf numFmtId="164" fontId="0" fillId="0" borderId="1" xfId="0" applyNumberFormat="1" applyBorder="1" applyAlignment="1">
      <alignment horizontal="center" wrapText="1"/>
    </xf>
    <xf numFmtId="164" fontId="0" fillId="0" borderId="1" xfId="2" applyNumberFormat="1" applyFont="1" applyFill="1" applyBorder="1" applyAlignment="1">
      <alignment horizontal="center" wrapText="1"/>
    </xf>
    <xf numFmtId="0" fontId="0" fillId="0" borderId="1" xfId="0" applyBorder="1" applyAlignment="1">
      <alignment wrapText="1"/>
    </xf>
    <xf numFmtId="0" fontId="5" fillId="4" borderId="1" xfId="0" applyFont="1" applyFill="1" applyBorder="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wrapText="1"/>
    </xf>
    <xf numFmtId="0" fontId="5" fillId="0" borderId="0" xfId="0" applyFont="1" applyAlignment="1">
      <alignment wrapText="1"/>
    </xf>
    <xf numFmtId="0" fontId="5" fillId="2" borderId="1" xfId="0" applyFont="1" applyFill="1" applyBorder="1" applyAlignment="1">
      <alignment vertical="center" wrapText="1"/>
    </xf>
    <xf numFmtId="0" fontId="5" fillId="0" borderId="18" xfId="0" applyFont="1" applyBorder="1" applyAlignment="1">
      <alignment horizontal="left" wrapText="1"/>
    </xf>
    <xf numFmtId="0" fontId="5" fillId="0" borderId="19" xfId="0" applyFont="1" applyBorder="1" applyAlignment="1">
      <alignment horizontal="left" wrapText="1"/>
    </xf>
    <xf numFmtId="0" fontId="5" fillId="0" borderId="20" xfId="0" applyFont="1" applyBorder="1" applyAlignment="1">
      <alignment horizontal="left" wrapText="1"/>
    </xf>
    <xf numFmtId="0" fontId="0" fillId="0" borderId="5" xfId="0" applyBorder="1" applyAlignment="1">
      <alignment horizontal="left" wrapText="1"/>
    </xf>
    <xf numFmtId="0" fontId="13" fillId="0" borderId="0" xfId="0" applyFont="1" applyAlignment="1">
      <alignment horizontal="left"/>
    </xf>
    <xf numFmtId="0" fontId="10" fillId="0" borderId="1" xfId="0" applyFont="1" applyBorder="1" applyAlignment="1">
      <alignment horizontal="left" vertical="center" wrapText="1"/>
    </xf>
    <xf numFmtId="0" fontId="0" fillId="0" borderId="6" xfId="0" applyBorder="1" applyAlignment="1">
      <alignment horizontal="left" wrapText="1"/>
    </xf>
    <xf numFmtId="0" fontId="10" fillId="0" borderId="5" xfId="0" applyFont="1" applyBorder="1" applyAlignment="1">
      <alignment horizontal="left" vertical="center" wrapText="1"/>
    </xf>
    <xf numFmtId="0" fontId="12"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left" wrapText="1"/>
    </xf>
    <xf numFmtId="0" fontId="0" fillId="0" borderId="0" xfId="0" applyAlignment="1">
      <alignment horizontal="left"/>
    </xf>
    <xf numFmtId="0" fontId="12"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0" fillId="0" borderId="6" xfId="0" applyBorder="1" applyAlignment="1">
      <alignment horizontal="left"/>
    </xf>
    <xf numFmtId="17" fontId="0" fillId="0" borderId="1" xfId="0" quotePrefix="1" applyNumberFormat="1" applyBorder="1" applyAlignment="1">
      <alignment horizontal="left" wrapText="1"/>
    </xf>
    <xf numFmtId="16" fontId="0" fillId="0" borderId="1" xfId="0" quotePrefix="1" applyNumberFormat="1" applyBorder="1" applyAlignment="1">
      <alignment horizontal="left" wrapText="1"/>
    </xf>
    <xf numFmtId="0" fontId="0" fillId="0" borderId="1" xfId="0" quotePrefix="1" applyBorder="1" applyAlignment="1">
      <alignment horizontal="left" wrapText="1"/>
    </xf>
    <xf numFmtId="0" fontId="5" fillId="0" borderId="7" xfId="0" applyFont="1" applyBorder="1" applyAlignment="1">
      <alignment horizontal="left" wrapText="1"/>
    </xf>
    <xf numFmtId="0" fontId="0" fillId="0" borderId="8" xfId="0" applyBorder="1" applyAlignment="1">
      <alignment horizontal="left" wrapText="1"/>
    </xf>
    <xf numFmtId="0" fontId="0" fillId="0" borderId="9" xfId="0" applyBorder="1" applyAlignment="1">
      <alignment horizontal="left"/>
    </xf>
    <xf numFmtId="0" fontId="12" fillId="0" borderId="21" xfId="0" applyFont="1" applyBorder="1" applyAlignment="1">
      <alignment horizontal="left" wrapText="1"/>
    </xf>
    <xf numFmtId="0" fontId="0" fillId="0" borderId="22" xfId="0" applyBorder="1" applyAlignment="1">
      <alignment horizontal="left" wrapText="1"/>
    </xf>
    <xf numFmtId="0" fontId="0" fillId="0" borderId="23" xfId="0" applyBorder="1" applyAlignment="1">
      <alignment horizontal="left" wrapText="1"/>
    </xf>
    <xf numFmtId="0" fontId="5" fillId="0" borderId="15" xfId="0" applyFont="1"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cellXfs>
  <cellStyles count="3">
    <cellStyle name="Comma" xfId="2" builtinId="3"/>
    <cellStyle name="Normal" xfId="0" builtinId="0"/>
    <cellStyle name="Normal 9" xfId="1" xr:uid="{15D96516-199F-497B-B4A5-845AA54261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3</xdr:col>
      <xdr:colOff>444500</xdr:colOff>
      <xdr:row>0</xdr:row>
      <xdr:rowOff>201083</xdr:rowOff>
    </xdr:from>
    <xdr:to>
      <xdr:col>8</xdr:col>
      <xdr:colOff>232834</xdr:colOff>
      <xdr:row>0</xdr:row>
      <xdr:rowOff>825500</xdr:rowOff>
    </xdr:to>
    <xdr:sp macro="" textlink="">
      <xdr:nvSpPr>
        <xdr:cNvPr id="2" name="TextBox 1">
          <a:extLst>
            <a:ext uri="{FF2B5EF4-FFF2-40B4-BE49-F238E27FC236}">
              <a16:creationId xmlns:a16="http://schemas.microsoft.com/office/drawing/2014/main" id="{D8B12898-3060-992E-859B-CEED094E7FB7}"/>
            </a:ext>
          </a:extLst>
        </xdr:cNvPr>
        <xdr:cNvSpPr txBox="1"/>
      </xdr:nvSpPr>
      <xdr:spPr>
        <a:xfrm>
          <a:off x="2180167" y="201083"/>
          <a:ext cx="8318500" cy="62441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Note that the detailed design of the South plant has not yet</a:t>
          </a:r>
          <a:r>
            <a:rPr lang="en-GB" sz="1100" baseline="0"/>
            <a:t> been completed, and AESC engineering have not been able to provide any data on the specific plant layout, stack location, stack diomensions or emissions profiles, as they are still awaiting such data from the design contractor.So the data below has been prepared as a reasonable estimate of the likely emissions based on the limited data available.</a:t>
          </a:r>
          <a:endParaRPr lang="en-GB" sz="1100"/>
        </a:p>
      </xdr:txBody>
    </xdr:sp>
    <xdr:clientData/>
  </xdr:twoCellAnchor>
  <xdr:oneCellAnchor>
    <xdr:from>
      <xdr:col>3</xdr:col>
      <xdr:colOff>423333</xdr:colOff>
      <xdr:row>1</xdr:row>
      <xdr:rowOff>285749</xdr:rowOff>
    </xdr:from>
    <xdr:ext cx="8329083" cy="1986826"/>
    <xdr:sp macro="" textlink="">
      <xdr:nvSpPr>
        <xdr:cNvPr id="3" name="TextBox 2">
          <a:extLst>
            <a:ext uri="{FF2B5EF4-FFF2-40B4-BE49-F238E27FC236}">
              <a16:creationId xmlns:a16="http://schemas.microsoft.com/office/drawing/2014/main" id="{1ED7C6C1-5CCD-0360-9B6E-3C7E485BEC4D}"/>
            </a:ext>
          </a:extLst>
        </xdr:cNvPr>
        <xdr:cNvSpPr txBox="1"/>
      </xdr:nvSpPr>
      <xdr:spPr>
        <a:xfrm>
          <a:off x="2159000" y="1121832"/>
          <a:ext cx="8329083" cy="198682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This</a:t>
          </a:r>
          <a:r>
            <a:rPr lang="en-GB" sz="1100" baseline="0"/>
            <a:t> data has been prepared subject to the folowing asumptions:</a:t>
          </a:r>
        </a:p>
        <a:p>
          <a:r>
            <a:rPr lang="en-GB" sz="1100" baseline="0"/>
            <a:t>1) the South Plant is assumed to be broadly identical to the North Plant in terms of the activities undertaken and the likely emission sources.</a:t>
          </a:r>
        </a:p>
        <a:p>
          <a:r>
            <a:rPr lang="en-GB" sz="1100" baseline="0"/>
            <a:t>2) AESC has advised that the South Plant is likely to produce around 35% of the overall site output with 65% generated by the North Plant. However, to provide a conservative assessment of potential air quality impacts, it has been assumed that the emissions to air from the South Plant wil be equivalent to the North Plant i.e. an overestimate of total emissions of around 30%.</a:t>
          </a:r>
        </a:p>
        <a:p>
          <a:r>
            <a:rPr lang="en-GB" sz="1100" baseline="0"/>
            <a:t>3) The number of emission points and their dimensions, the emissions flow and concentrations and the plant systems they serve, have been assumed to be identical to those for the North Plant.</a:t>
          </a:r>
        </a:p>
        <a:p>
          <a:r>
            <a:rPr lang="en-GB" sz="1100" baseline="0"/>
            <a:t>4) The locations for the Emission points on the South Plant have been assumed to mirror across from the North Plant, with minor adjustments made when other structures would require the location to be slightly adjusted. </a:t>
          </a:r>
        </a:p>
        <a:p>
          <a:r>
            <a:rPr lang="en-GB" sz="1100" baseline="0"/>
            <a:t>5) The locations of the vents from the glue modules on the South Plant (A36 - A39) have been estimated.</a:t>
          </a:r>
        </a:p>
        <a:p>
          <a:endParaRPr lang="en-GB"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54BD-9AA9-4D84-920F-8124EBA62BEE}">
  <dimension ref="B3:N36"/>
  <sheetViews>
    <sheetView zoomScale="80" zoomScaleNormal="80" workbookViewId="0">
      <selection activeCell="I25" sqref="I25"/>
    </sheetView>
  </sheetViews>
  <sheetFormatPr defaultRowHeight="14.4"/>
  <cols>
    <col min="2" max="2" width="29.5546875" style="1" customWidth="1"/>
    <col min="3" max="3" width="39" style="1" customWidth="1"/>
    <col min="4" max="4" width="39" style="31" customWidth="1"/>
    <col min="5" max="5" width="39" style="1" customWidth="1"/>
    <col min="6" max="6" width="24.109375" style="1" bestFit="1" customWidth="1"/>
    <col min="7" max="7" width="30" style="1" bestFit="1" customWidth="1"/>
    <col min="8" max="8" width="30" style="1" customWidth="1"/>
    <col min="9" max="9" width="26" style="1" customWidth="1"/>
    <col min="10" max="10" width="17" style="1" bestFit="1" customWidth="1"/>
    <col min="11" max="11" width="38.33203125" style="1" bestFit="1" customWidth="1"/>
    <col min="12" max="12" width="50.5546875" style="1" hidden="1" customWidth="1"/>
    <col min="13" max="13" width="60.88671875" style="1" bestFit="1" customWidth="1"/>
    <col min="14" max="14" width="51.6640625" customWidth="1"/>
  </cols>
  <sheetData>
    <row r="3" spans="2:14" ht="57" customHeight="1">
      <c r="B3" s="6" t="s">
        <v>0</v>
      </c>
      <c r="C3" s="6" t="s">
        <v>77</v>
      </c>
      <c r="D3" s="6" t="s">
        <v>105</v>
      </c>
      <c r="E3" s="6" t="s">
        <v>76</v>
      </c>
      <c r="F3" s="6" t="s">
        <v>1</v>
      </c>
      <c r="G3" s="6" t="s">
        <v>5</v>
      </c>
      <c r="H3" s="6" t="s">
        <v>72</v>
      </c>
      <c r="I3" s="6" t="s">
        <v>4</v>
      </c>
      <c r="J3" s="6" t="s">
        <v>2</v>
      </c>
      <c r="K3" s="6" t="s">
        <v>3</v>
      </c>
      <c r="L3" s="6" t="s">
        <v>9</v>
      </c>
      <c r="M3" s="6" t="s">
        <v>50</v>
      </c>
      <c r="N3" s="21" t="s">
        <v>80</v>
      </c>
    </row>
    <row r="4" spans="2:14" ht="129.6">
      <c r="B4" s="2" t="s">
        <v>10</v>
      </c>
      <c r="C4" s="2" t="s">
        <v>55</v>
      </c>
      <c r="D4" s="18" t="s">
        <v>108</v>
      </c>
      <c r="E4" s="2" t="s">
        <v>78</v>
      </c>
      <c r="F4" s="2" t="s">
        <v>16</v>
      </c>
      <c r="G4" s="2" t="s">
        <v>6</v>
      </c>
      <c r="H4" s="2">
        <v>0.35499999999999998</v>
      </c>
      <c r="I4" s="17">
        <v>11.5</v>
      </c>
      <c r="J4" s="2">
        <v>6600</v>
      </c>
      <c r="K4" s="7" t="s">
        <v>43</v>
      </c>
      <c r="L4" s="4" t="s">
        <v>35</v>
      </c>
      <c r="M4" s="4" t="s">
        <v>32</v>
      </c>
      <c r="N4" s="22" t="s">
        <v>82</v>
      </c>
    </row>
    <row r="5" spans="2:14">
      <c r="B5" s="2" t="s">
        <v>14</v>
      </c>
      <c r="C5" s="2" t="s">
        <v>56</v>
      </c>
      <c r="D5" s="18" t="s">
        <v>108</v>
      </c>
      <c r="E5" s="2" t="s">
        <v>78</v>
      </c>
      <c r="F5" s="2" t="s">
        <v>16</v>
      </c>
      <c r="G5" s="2" t="s">
        <v>6</v>
      </c>
      <c r="H5" s="8">
        <v>0.3</v>
      </c>
      <c r="I5" s="17">
        <v>13.7</v>
      </c>
      <c r="J5" s="2">
        <v>3851</v>
      </c>
      <c r="K5" s="7" t="s">
        <v>43</v>
      </c>
      <c r="L5" s="4" t="s">
        <v>31</v>
      </c>
      <c r="M5" s="4" t="s">
        <v>32</v>
      </c>
      <c r="N5" s="23" t="s">
        <v>83</v>
      </c>
    </row>
    <row r="6" spans="2:14" ht="57.6">
      <c r="B6" s="2" t="s">
        <v>12</v>
      </c>
      <c r="C6" s="2" t="s">
        <v>57</v>
      </c>
      <c r="D6" s="18" t="s">
        <v>109</v>
      </c>
      <c r="E6" s="2" t="s">
        <v>106</v>
      </c>
      <c r="F6" s="2" t="s">
        <v>16</v>
      </c>
      <c r="G6" s="2" t="s">
        <v>6</v>
      </c>
      <c r="H6" s="8">
        <v>0.3</v>
      </c>
      <c r="I6" s="17">
        <v>14.2</v>
      </c>
      <c r="J6" s="2">
        <v>2557</v>
      </c>
      <c r="K6" s="7" t="s">
        <v>43</v>
      </c>
      <c r="L6" s="4" t="s">
        <v>33</v>
      </c>
      <c r="M6" s="4" t="s">
        <v>34</v>
      </c>
      <c r="N6" s="22" t="s">
        <v>84</v>
      </c>
    </row>
    <row r="7" spans="2:14" ht="72">
      <c r="B7" s="2" t="s">
        <v>15</v>
      </c>
      <c r="C7" s="2" t="s">
        <v>58</v>
      </c>
      <c r="D7" s="18" t="s">
        <v>110</v>
      </c>
      <c r="E7" s="2" t="s">
        <v>78</v>
      </c>
      <c r="F7" s="2" t="s">
        <v>16</v>
      </c>
      <c r="G7" s="2" t="s">
        <v>6</v>
      </c>
      <c r="H7" s="8">
        <v>0.3</v>
      </c>
      <c r="I7" s="17">
        <v>13.8</v>
      </c>
      <c r="J7" s="2">
        <v>3860</v>
      </c>
      <c r="K7" s="4" t="s">
        <v>28</v>
      </c>
      <c r="L7" s="4" t="s">
        <v>29</v>
      </c>
      <c r="M7" s="7" t="s">
        <v>30</v>
      </c>
      <c r="N7" s="22" t="s">
        <v>85</v>
      </c>
    </row>
    <row r="8" spans="2:14">
      <c r="B8" s="2" t="s">
        <v>13</v>
      </c>
      <c r="C8" s="2" t="s">
        <v>59</v>
      </c>
      <c r="D8" s="18" t="s">
        <v>114</v>
      </c>
      <c r="E8" s="2"/>
      <c r="F8" s="2" t="s">
        <v>8</v>
      </c>
      <c r="G8" s="2" t="s">
        <v>6</v>
      </c>
      <c r="H8" s="8">
        <v>0.15</v>
      </c>
      <c r="I8" s="17">
        <v>11.4</v>
      </c>
      <c r="J8" s="2">
        <v>630</v>
      </c>
      <c r="K8" s="4" t="s">
        <v>36</v>
      </c>
      <c r="L8" s="4" t="s">
        <v>37</v>
      </c>
      <c r="M8" s="4" t="s">
        <v>36</v>
      </c>
      <c r="N8" s="23"/>
    </row>
    <row r="9" spans="2:14">
      <c r="B9" s="2" t="s">
        <v>17</v>
      </c>
      <c r="C9" s="2" t="s">
        <v>60</v>
      </c>
      <c r="D9" s="18" t="s">
        <v>111</v>
      </c>
      <c r="E9" s="18" t="s">
        <v>107</v>
      </c>
      <c r="F9" s="2" t="s">
        <v>8</v>
      </c>
      <c r="G9" s="2" t="s">
        <v>6</v>
      </c>
      <c r="H9" s="8">
        <v>0.45</v>
      </c>
      <c r="I9" s="17">
        <v>11.5</v>
      </c>
      <c r="J9" s="2">
        <v>6600</v>
      </c>
      <c r="K9" s="4" t="s">
        <v>28</v>
      </c>
      <c r="L9" s="4" t="s">
        <v>38</v>
      </c>
      <c r="M9" s="4" t="s">
        <v>49</v>
      </c>
      <c r="N9" s="23"/>
    </row>
    <row r="10" spans="2:14">
      <c r="B10" s="2" t="s">
        <v>11</v>
      </c>
      <c r="C10" s="2" t="s">
        <v>61</v>
      </c>
      <c r="D10" s="18" t="s">
        <v>112</v>
      </c>
      <c r="E10" s="18" t="s">
        <v>107</v>
      </c>
      <c r="F10" s="2" t="s">
        <v>8</v>
      </c>
      <c r="G10" s="2" t="s">
        <v>7</v>
      </c>
      <c r="H10" s="8">
        <v>0.45</v>
      </c>
      <c r="I10" s="17">
        <v>15.7</v>
      </c>
      <c r="J10" s="2">
        <v>3482</v>
      </c>
      <c r="K10" s="4" t="s">
        <v>28</v>
      </c>
      <c r="L10" s="4" t="s">
        <v>39</v>
      </c>
      <c r="M10" s="4" t="s">
        <v>49</v>
      </c>
      <c r="N10" s="23"/>
    </row>
    <row r="11" spans="2:14">
      <c r="B11" s="2" t="s">
        <v>18</v>
      </c>
      <c r="C11" s="2" t="s">
        <v>62</v>
      </c>
      <c r="D11" s="18" t="s">
        <v>113</v>
      </c>
      <c r="E11" s="2" t="s">
        <v>106</v>
      </c>
      <c r="F11" s="2" t="s">
        <v>8</v>
      </c>
      <c r="G11" s="2" t="s">
        <v>6</v>
      </c>
      <c r="H11" s="2">
        <v>0.35499999999999998</v>
      </c>
      <c r="I11" s="17">
        <v>11.3</v>
      </c>
      <c r="J11" s="2">
        <v>5120</v>
      </c>
      <c r="K11" s="4" t="s">
        <v>40</v>
      </c>
      <c r="L11" s="4" t="s">
        <v>41</v>
      </c>
      <c r="M11" s="4" t="s">
        <v>53</v>
      </c>
      <c r="N11" s="23"/>
    </row>
    <row r="12" spans="2:14" ht="28.8">
      <c r="B12" s="2" t="s">
        <v>19</v>
      </c>
      <c r="C12" s="2" t="s">
        <v>63</v>
      </c>
      <c r="D12" s="18" t="s">
        <v>113</v>
      </c>
      <c r="E12" s="2" t="s">
        <v>106</v>
      </c>
      <c r="F12" s="2" t="s">
        <v>8</v>
      </c>
      <c r="G12" s="2" t="s">
        <v>6</v>
      </c>
      <c r="H12" s="2">
        <v>0.35499999999999998</v>
      </c>
      <c r="I12" s="17">
        <v>11.3</v>
      </c>
      <c r="J12" s="2">
        <v>3900</v>
      </c>
      <c r="K12" s="20" t="s">
        <v>86</v>
      </c>
      <c r="L12" s="4" t="s">
        <v>42</v>
      </c>
      <c r="M12" s="5" t="s">
        <v>54</v>
      </c>
      <c r="N12" s="22" t="s">
        <v>81</v>
      </c>
    </row>
    <row r="13" spans="2:14" ht="111.75" customHeight="1">
      <c r="B13" s="2" t="s">
        <v>20</v>
      </c>
      <c r="C13" s="2" t="s">
        <v>64</v>
      </c>
      <c r="D13" s="18" t="s">
        <v>104</v>
      </c>
      <c r="E13" s="2" t="s">
        <v>106</v>
      </c>
      <c r="F13" s="2" t="s">
        <v>24</v>
      </c>
      <c r="G13" s="2" t="s">
        <v>6</v>
      </c>
      <c r="H13" s="8">
        <v>1</v>
      </c>
      <c r="I13" s="17">
        <v>11.9</v>
      </c>
      <c r="J13" s="2">
        <v>6789</v>
      </c>
      <c r="K13" s="7" t="s">
        <v>43</v>
      </c>
      <c r="L13" s="4" t="s">
        <v>44</v>
      </c>
      <c r="M13" s="5" t="s">
        <v>70</v>
      </c>
      <c r="N13" s="22" t="s">
        <v>87</v>
      </c>
    </row>
    <row r="14" spans="2:14" ht="71.25" customHeight="1">
      <c r="B14" s="2" t="s">
        <v>21</v>
      </c>
      <c r="C14" s="2" t="s">
        <v>64</v>
      </c>
      <c r="D14" s="18" t="s">
        <v>104</v>
      </c>
      <c r="E14" s="2" t="s">
        <v>106</v>
      </c>
      <c r="F14" s="2" t="s">
        <v>24</v>
      </c>
      <c r="G14" s="2" t="s">
        <v>6</v>
      </c>
      <c r="H14" s="8">
        <v>1</v>
      </c>
      <c r="I14" s="17">
        <v>11.9</v>
      </c>
      <c r="J14" s="2">
        <v>6790</v>
      </c>
      <c r="K14" s="7" t="s">
        <v>43</v>
      </c>
      <c r="L14" s="4" t="s">
        <v>45</v>
      </c>
      <c r="M14" s="5" t="s">
        <v>70</v>
      </c>
      <c r="N14" s="23" t="s">
        <v>83</v>
      </c>
    </row>
    <row r="15" spans="2:14" ht="68.25" customHeight="1">
      <c r="B15" s="2" t="s">
        <v>22</v>
      </c>
      <c r="C15" s="2" t="s">
        <v>64</v>
      </c>
      <c r="D15" s="18" t="s">
        <v>104</v>
      </c>
      <c r="E15" s="2" t="s">
        <v>106</v>
      </c>
      <c r="F15" s="2" t="s">
        <v>24</v>
      </c>
      <c r="G15" s="2" t="s">
        <v>6</v>
      </c>
      <c r="H15" s="8">
        <v>1</v>
      </c>
      <c r="I15" s="17">
        <v>11.9</v>
      </c>
      <c r="J15" s="2">
        <v>6791</v>
      </c>
      <c r="K15" s="7" t="s">
        <v>43</v>
      </c>
      <c r="L15" s="4" t="s">
        <v>46</v>
      </c>
      <c r="M15" s="5" t="s">
        <v>70</v>
      </c>
      <c r="N15" s="23" t="s">
        <v>83</v>
      </c>
    </row>
    <row r="16" spans="2:14" ht="66" customHeight="1">
      <c r="B16" s="2" t="s">
        <v>23</v>
      </c>
      <c r="C16" s="2" t="s">
        <v>64</v>
      </c>
      <c r="D16" s="18" t="s">
        <v>104</v>
      </c>
      <c r="E16" s="2" t="s">
        <v>106</v>
      </c>
      <c r="F16" s="2" t="s">
        <v>24</v>
      </c>
      <c r="G16" s="2" t="s">
        <v>6</v>
      </c>
      <c r="H16" s="8">
        <v>1</v>
      </c>
      <c r="I16" s="17">
        <v>11.9</v>
      </c>
      <c r="J16" s="2">
        <v>6792</v>
      </c>
      <c r="K16" s="7" t="s">
        <v>43</v>
      </c>
      <c r="L16" s="4" t="s">
        <v>47</v>
      </c>
      <c r="M16" s="5" t="s">
        <v>70</v>
      </c>
      <c r="N16" s="23" t="s">
        <v>83</v>
      </c>
    </row>
    <row r="17" spans="2:14">
      <c r="B17" s="2" t="s">
        <v>25</v>
      </c>
      <c r="C17" s="2" t="s">
        <v>65</v>
      </c>
      <c r="D17" s="18" t="s">
        <v>103</v>
      </c>
      <c r="E17" s="2" t="s">
        <v>106</v>
      </c>
      <c r="F17" s="2" t="s">
        <v>27</v>
      </c>
      <c r="G17" s="2" t="s">
        <v>6</v>
      </c>
      <c r="H17" s="8">
        <v>0.56000000000000005</v>
      </c>
      <c r="I17" s="17">
        <v>14</v>
      </c>
      <c r="J17" s="2">
        <v>15660</v>
      </c>
      <c r="K17" s="4" t="s">
        <v>51</v>
      </c>
      <c r="L17" s="4" t="s">
        <v>52</v>
      </c>
      <c r="M17" s="4" t="s">
        <v>54</v>
      </c>
      <c r="N17" s="23"/>
    </row>
    <row r="18" spans="2:14" ht="86.4">
      <c r="B18" s="2" t="s">
        <v>26</v>
      </c>
      <c r="C18" s="2" t="s">
        <v>66</v>
      </c>
      <c r="D18" s="18" t="s">
        <v>103</v>
      </c>
      <c r="E18" s="2" t="s">
        <v>106</v>
      </c>
      <c r="F18" s="2" t="s">
        <v>27</v>
      </c>
      <c r="G18" s="2" t="s">
        <v>6</v>
      </c>
      <c r="H18" s="8">
        <v>0.63</v>
      </c>
      <c r="I18" s="17">
        <v>11.3</v>
      </c>
      <c r="J18" s="2">
        <v>8010</v>
      </c>
      <c r="K18" s="7" t="s">
        <v>43</v>
      </c>
      <c r="L18" s="4" t="s">
        <v>48</v>
      </c>
      <c r="M18" s="7" t="s">
        <v>49</v>
      </c>
      <c r="N18" s="22" t="s">
        <v>88</v>
      </c>
    </row>
    <row r="20" spans="2:14" ht="21.6" thickBot="1">
      <c r="G20" s="3"/>
      <c r="H20" s="3"/>
    </row>
    <row r="21" spans="2:14" ht="28.8">
      <c r="B21" s="9" t="s">
        <v>67</v>
      </c>
      <c r="C21" s="16"/>
      <c r="D21" s="32"/>
      <c r="E21" s="27" t="s">
        <v>98</v>
      </c>
      <c r="F21" s="30" t="s">
        <v>102</v>
      </c>
      <c r="G21" s="10"/>
    </row>
    <row r="22" spans="2:14" ht="28.8">
      <c r="B22" s="11" t="s">
        <v>68</v>
      </c>
      <c r="C22" s="17"/>
      <c r="D22" s="33"/>
      <c r="E22" s="24" t="s">
        <v>98</v>
      </c>
      <c r="F22" s="29" t="s">
        <v>102</v>
      </c>
      <c r="G22" s="12"/>
    </row>
    <row r="23" spans="2:14">
      <c r="B23" s="11" t="s">
        <v>49</v>
      </c>
      <c r="C23" s="2" t="s">
        <v>75</v>
      </c>
      <c r="D23" s="18"/>
      <c r="E23" s="25" t="s">
        <v>99</v>
      </c>
      <c r="F23" s="2"/>
      <c r="G23" s="12"/>
    </row>
    <row r="24" spans="2:14" ht="47.25" customHeight="1">
      <c r="B24" s="11" t="s">
        <v>69</v>
      </c>
      <c r="C24" s="2" t="s">
        <v>74</v>
      </c>
      <c r="D24" s="18"/>
      <c r="E24" s="25" t="s">
        <v>101</v>
      </c>
      <c r="F24" s="2"/>
      <c r="G24" s="12"/>
    </row>
    <row r="25" spans="2:14" ht="70.5" customHeight="1">
      <c r="B25" s="11" t="s">
        <v>71</v>
      </c>
      <c r="C25" s="2" t="s">
        <v>73</v>
      </c>
      <c r="D25" s="18"/>
      <c r="E25" s="25" t="s">
        <v>100</v>
      </c>
      <c r="F25" s="2"/>
      <c r="G25" s="12"/>
    </row>
    <row r="26" spans="2:14">
      <c r="B26" s="11"/>
      <c r="C26" s="2"/>
      <c r="D26" s="18"/>
      <c r="E26" s="2"/>
      <c r="F26" s="2"/>
      <c r="G26" s="12"/>
    </row>
    <row r="27" spans="2:14" ht="86.4">
      <c r="B27" s="28" t="s">
        <v>89</v>
      </c>
      <c r="C27" s="24" t="s">
        <v>90</v>
      </c>
      <c r="D27" s="24"/>
      <c r="E27" s="25" t="s">
        <v>91</v>
      </c>
      <c r="F27" s="26" t="s">
        <v>92</v>
      </c>
      <c r="G27" s="12"/>
    </row>
    <row r="28" spans="2:14">
      <c r="B28" s="28" t="s">
        <v>93</v>
      </c>
      <c r="C28" s="24" t="s">
        <v>93</v>
      </c>
      <c r="D28" s="24"/>
      <c r="E28" s="25" t="s">
        <v>91</v>
      </c>
      <c r="F28" s="26"/>
      <c r="G28" s="12"/>
    </row>
    <row r="29" spans="2:14">
      <c r="B29" s="11"/>
      <c r="C29" s="2"/>
      <c r="D29" s="18"/>
      <c r="E29" s="2"/>
      <c r="F29" s="2"/>
      <c r="G29" s="12"/>
    </row>
    <row r="30" spans="2:14" ht="28.8">
      <c r="B30" s="28" t="s">
        <v>94</v>
      </c>
      <c r="C30" s="25"/>
      <c r="D30" s="25"/>
      <c r="E30" s="25" t="s">
        <v>95</v>
      </c>
      <c r="F30" s="2"/>
      <c r="G30" s="12"/>
    </row>
    <row r="31" spans="2:14" ht="43.2">
      <c r="B31" s="28" t="s">
        <v>96</v>
      </c>
      <c r="C31" s="25"/>
      <c r="D31" s="25"/>
      <c r="E31" s="25" t="s">
        <v>97</v>
      </c>
      <c r="F31" s="2"/>
      <c r="G31" s="12"/>
    </row>
    <row r="32" spans="2:14">
      <c r="B32" s="11"/>
      <c r="C32" s="2"/>
      <c r="D32" s="18"/>
      <c r="E32" s="2"/>
      <c r="F32" s="2"/>
      <c r="G32" s="12"/>
    </row>
    <row r="33" spans="2:7">
      <c r="B33" s="11"/>
      <c r="C33" s="2"/>
      <c r="D33" s="18"/>
      <c r="E33" s="2"/>
      <c r="F33" s="2"/>
      <c r="G33" s="12"/>
    </row>
    <row r="34" spans="2:7" ht="15" thickBot="1">
      <c r="B34" s="13"/>
      <c r="C34" s="14"/>
      <c r="D34" s="34"/>
      <c r="E34" s="14"/>
      <c r="F34" s="14"/>
      <c r="G34" s="15"/>
    </row>
    <row r="36" spans="2:7">
      <c r="C36" s="19" t="s">
        <v>79</v>
      </c>
      <c r="D36" s="35"/>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6FA9-E032-4457-9FCE-CC3C6E349E14}">
  <dimension ref="A1:R76"/>
  <sheetViews>
    <sheetView topLeftCell="A14" zoomScale="60" zoomScaleNormal="60" workbookViewId="0">
      <selection activeCell="H16" sqref="H16"/>
    </sheetView>
  </sheetViews>
  <sheetFormatPr defaultColWidth="9.109375" defaultRowHeight="14.4"/>
  <cols>
    <col min="1" max="1" width="17" style="37" customWidth="1"/>
    <col min="2" max="3" width="19.33203125" style="31" customWidth="1"/>
    <col min="4" max="4" width="25.44140625" style="31" customWidth="1"/>
    <col min="5" max="5" width="24.33203125" style="31" customWidth="1"/>
    <col min="6" max="6" width="27" style="31" customWidth="1"/>
    <col min="7" max="7" width="21.33203125" style="31" customWidth="1"/>
    <col min="8" max="8" width="30" style="31" customWidth="1"/>
    <col min="9" max="11" width="14" style="31" customWidth="1"/>
    <col min="12" max="14" width="25.6640625" style="31" customWidth="1"/>
    <col min="15" max="15" width="67.88671875" style="31" customWidth="1"/>
    <col min="16" max="16" width="34" style="37" customWidth="1"/>
    <col min="17" max="17" width="39.44140625" style="37" customWidth="1"/>
    <col min="18" max="18" width="16.6640625" style="37" customWidth="1"/>
    <col min="19" max="19" width="18" style="37" customWidth="1"/>
    <col min="20" max="16384" width="9.109375" style="37"/>
  </cols>
  <sheetData>
    <row r="1" spans="1:18" ht="72">
      <c r="B1" s="36" t="s">
        <v>267</v>
      </c>
      <c r="C1" s="36"/>
      <c r="E1" s="36" t="s">
        <v>266</v>
      </c>
      <c r="G1" s="31" t="s">
        <v>274</v>
      </c>
    </row>
    <row r="3" spans="1:18" ht="57" customHeight="1">
      <c r="A3" s="43" t="s">
        <v>262</v>
      </c>
      <c r="B3" s="6" t="s">
        <v>336</v>
      </c>
      <c r="C3" s="6" t="s">
        <v>352</v>
      </c>
      <c r="D3" s="6" t="s">
        <v>77</v>
      </c>
      <c r="E3" s="6" t="s">
        <v>105</v>
      </c>
      <c r="F3" s="6" t="s">
        <v>76</v>
      </c>
      <c r="G3" s="6" t="s">
        <v>1</v>
      </c>
      <c r="H3" s="6" t="s">
        <v>335</v>
      </c>
      <c r="I3" s="6" t="s">
        <v>72</v>
      </c>
      <c r="J3" s="6" t="s">
        <v>331</v>
      </c>
      <c r="K3" s="6" t="s">
        <v>334</v>
      </c>
      <c r="L3" s="6" t="s">
        <v>333</v>
      </c>
      <c r="M3" s="6" t="s">
        <v>332</v>
      </c>
      <c r="N3" s="6" t="s">
        <v>310</v>
      </c>
      <c r="O3" s="6" t="s">
        <v>50</v>
      </c>
      <c r="P3" s="42" t="s">
        <v>322</v>
      </c>
      <c r="Q3" s="45" t="s">
        <v>327</v>
      </c>
      <c r="R3" s="44"/>
    </row>
    <row r="4" spans="1:18" ht="86.4">
      <c r="A4" s="40" t="s">
        <v>251</v>
      </c>
      <c r="B4" s="18" t="s">
        <v>10</v>
      </c>
      <c r="C4" s="18" t="s">
        <v>353</v>
      </c>
      <c r="D4" s="18" t="s">
        <v>55</v>
      </c>
      <c r="E4" s="18" t="s">
        <v>108</v>
      </c>
      <c r="F4" s="18" t="s">
        <v>115</v>
      </c>
      <c r="G4" s="18" t="s">
        <v>16</v>
      </c>
      <c r="H4" s="18" t="s">
        <v>360</v>
      </c>
      <c r="I4" s="38">
        <v>0.45</v>
      </c>
      <c r="J4" s="18">
        <v>11.5</v>
      </c>
      <c r="K4" s="18">
        <v>6600</v>
      </c>
      <c r="L4" s="5" t="s">
        <v>250</v>
      </c>
      <c r="M4" s="5" t="s">
        <v>118</v>
      </c>
      <c r="N4" s="5" t="s">
        <v>118</v>
      </c>
      <c r="O4" s="5" t="s">
        <v>316</v>
      </c>
      <c r="P4" s="18" t="s">
        <v>116</v>
      </c>
      <c r="Q4" s="40" t="s">
        <v>116</v>
      </c>
    </row>
    <row r="5" spans="1:18" ht="86.4">
      <c r="A5" s="40" t="s">
        <v>252</v>
      </c>
      <c r="B5" s="18" t="s">
        <v>14</v>
      </c>
      <c r="C5" s="18" t="s">
        <v>353</v>
      </c>
      <c r="D5" s="18" t="s">
        <v>56</v>
      </c>
      <c r="E5" s="18" t="s">
        <v>108</v>
      </c>
      <c r="F5" s="18" t="s">
        <v>115</v>
      </c>
      <c r="G5" s="18" t="s">
        <v>16</v>
      </c>
      <c r="H5" s="18" t="s">
        <v>360</v>
      </c>
      <c r="I5" s="38">
        <v>0.315</v>
      </c>
      <c r="J5" s="18">
        <v>13.7</v>
      </c>
      <c r="K5" s="18">
        <v>3851</v>
      </c>
      <c r="L5" s="5" t="s">
        <v>318</v>
      </c>
      <c r="M5" s="5" t="s">
        <v>118</v>
      </c>
      <c r="N5" s="5" t="s">
        <v>118</v>
      </c>
      <c r="O5" s="5" t="s">
        <v>316</v>
      </c>
      <c r="P5" s="18" t="s">
        <v>116</v>
      </c>
      <c r="Q5" s="40" t="s">
        <v>116</v>
      </c>
    </row>
    <row r="6" spans="1:18" ht="43.2">
      <c r="A6" s="40" t="s">
        <v>253</v>
      </c>
      <c r="B6" s="18" t="s">
        <v>12</v>
      </c>
      <c r="C6" s="18" t="s">
        <v>354</v>
      </c>
      <c r="D6" s="18" t="s">
        <v>356</v>
      </c>
      <c r="E6" s="18" t="s">
        <v>109</v>
      </c>
      <c r="F6" s="18" t="s">
        <v>116</v>
      </c>
      <c r="G6" s="18" t="s">
        <v>16</v>
      </c>
      <c r="H6" s="18" t="s">
        <v>360</v>
      </c>
      <c r="I6" s="38">
        <v>0.25</v>
      </c>
      <c r="J6" s="18">
        <v>14.2</v>
      </c>
      <c r="K6" s="18">
        <v>2557</v>
      </c>
      <c r="L6" s="5" t="s">
        <v>250</v>
      </c>
      <c r="M6" s="5" t="s">
        <v>118</v>
      </c>
      <c r="N6" s="5" t="s">
        <v>118</v>
      </c>
      <c r="O6" s="5" t="s">
        <v>117</v>
      </c>
      <c r="P6" s="18" t="s">
        <v>116</v>
      </c>
      <c r="Q6" s="40" t="s">
        <v>116</v>
      </c>
    </row>
    <row r="7" spans="1:18" ht="86.4">
      <c r="A7" s="40" t="s">
        <v>254</v>
      </c>
      <c r="B7" s="18" t="s">
        <v>15</v>
      </c>
      <c r="C7" s="18" t="s">
        <v>353</v>
      </c>
      <c r="D7" s="18" t="s">
        <v>58</v>
      </c>
      <c r="E7" s="18" t="s">
        <v>110</v>
      </c>
      <c r="F7" s="18" t="s">
        <v>115</v>
      </c>
      <c r="G7" s="18" t="s">
        <v>16</v>
      </c>
      <c r="H7" s="18" t="s">
        <v>360</v>
      </c>
      <c r="I7" s="38">
        <v>0.315</v>
      </c>
      <c r="J7" s="18">
        <v>13.8</v>
      </c>
      <c r="K7" s="18">
        <v>3860</v>
      </c>
      <c r="L7" s="5" t="s">
        <v>28</v>
      </c>
      <c r="M7" s="5">
        <v>2</v>
      </c>
      <c r="N7" s="5">
        <f>(M7*K7)/1000000</f>
        <v>7.7200000000000003E-3</v>
      </c>
      <c r="O7" s="5" t="s">
        <v>317</v>
      </c>
      <c r="P7" s="18" t="s">
        <v>323</v>
      </c>
      <c r="Q7" s="40" t="s">
        <v>328</v>
      </c>
    </row>
    <row r="8" spans="1:18" ht="28.8">
      <c r="A8" s="40" t="s">
        <v>255</v>
      </c>
      <c r="B8" s="18" t="s">
        <v>13</v>
      </c>
      <c r="C8" s="18" t="s">
        <v>353</v>
      </c>
      <c r="D8" s="18" t="s">
        <v>59</v>
      </c>
      <c r="E8" s="18" t="s">
        <v>114</v>
      </c>
      <c r="F8" s="18" t="s">
        <v>116</v>
      </c>
      <c r="G8" s="18" t="s">
        <v>8</v>
      </c>
      <c r="H8" s="18" t="s">
        <v>360</v>
      </c>
      <c r="I8" s="38">
        <v>0.14000000000000001</v>
      </c>
      <c r="J8" s="18">
        <v>11.4</v>
      </c>
      <c r="K8" s="18">
        <v>630</v>
      </c>
      <c r="L8" s="5" t="s">
        <v>320</v>
      </c>
      <c r="M8" s="5" t="s">
        <v>118</v>
      </c>
      <c r="N8" s="5" t="s">
        <v>118</v>
      </c>
      <c r="O8" s="5" t="s">
        <v>36</v>
      </c>
      <c r="P8" s="18" t="s">
        <v>116</v>
      </c>
      <c r="Q8" s="40" t="s">
        <v>116</v>
      </c>
    </row>
    <row r="9" spans="1:18" ht="43.2">
      <c r="A9" s="40" t="s">
        <v>257</v>
      </c>
      <c r="B9" s="18" t="s">
        <v>17</v>
      </c>
      <c r="C9" s="18" t="s">
        <v>353</v>
      </c>
      <c r="D9" s="18" t="s">
        <v>60</v>
      </c>
      <c r="E9" s="18" t="s">
        <v>111</v>
      </c>
      <c r="F9" s="18" t="s">
        <v>115</v>
      </c>
      <c r="G9" s="18" t="s">
        <v>8</v>
      </c>
      <c r="H9" s="18" t="s">
        <v>360</v>
      </c>
      <c r="I9" s="38">
        <v>0.45</v>
      </c>
      <c r="J9" s="18">
        <v>11.5</v>
      </c>
      <c r="K9" s="18">
        <v>6600</v>
      </c>
      <c r="L9" s="5" t="s">
        <v>28</v>
      </c>
      <c r="M9" s="5">
        <v>2</v>
      </c>
      <c r="N9" s="5">
        <f t="shared" ref="N9:N10" si="0">(M9*K9)/1000000</f>
        <v>1.32E-2</v>
      </c>
      <c r="O9" s="5" t="s">
        <v>315</v>
      </c>
      <c r="P9" s="18" t="s">
        <v>323</v>
      </c>
      <c r="Q9" s="40" t="s">
        <v>328</v>
      </c>
    </row>
    <row r="10" spans="1:18" ht="57.6">
      <c r="A10" s="40" t="s">
        <v>256</v>
      </c>
      <c r="B10" s="18" t="s">
        <v>11</v>
      </c>
      <c r="C10" s="18" t="s">
        <v>354</v>
      </c>
      <c r="D10" s="18" t="s">
        <v>355</v>
      </c>
      <c r="E10" s="18" t="s">
        <v>112</v>
      </c>
      <c r="F10" s="18" t="s">
        <v>326</v>
      </c>
      <c r="G10" s="18" t="s">
        <v>8</v>
      </c>
      <c r="H10" s="18" t="s">
        <v>360</v>
      </c>
      <c r="I10" s="38">
        <v>0.28000000000000003</v>
      </c>
      <c r="J10" s="18">
        <v>15.7</v>
      </c>
      <c r="K10" s="18">
        <v>3482</v>
      </c>
      <c r="L10" s="5" t="s">
        <v>28</v>
      </c>
      <c r="M10" s="5">
        <v>2</v>
      </c>
      <c r="N10" s="5">
        <f t="shared" si="0"/>
        <v>6.9639999999999997E-3</v>
      </c>
      <c r="O10" s="5" t="s">
        <v>315</v>
      </c>
      <c r="P10" s="18" t="s">
        <v>323</v>
      </c>
      <c r="Q10" s="40" t="s">
        <v>328</v>
      </c>
    </row>
    <row r="11" spans="1:18" ht="57.6">
      <c r="A11" s="40" t="s">
        <v>258</v>
      </c>
      <c r="B11" s="18" t="s">
        <v>18</v>
      </c>
      <c r="C11" s="18" t="s">
        <v>353</v>
      </c>
      <c r="D11" s="18" t="s">
        <v>62</v>
      </c>
      <c r="E11" s="18" t="s">
        <v>308</v>
      </c>
      <c r="F11" s="18" t="s">
        <v>116</v>
      </c>
      <c r="G11" s="18" t="s">
        <v>8</v>
      </c>
      <c r="H11" s="18" t="s">
        <v>360</v>
      </c>
      <c r="I11" s="39">
        <v>0.45</v>
      </c>
      <c r="J11" s="18">
        <v>11.3</v>
      </c>
      <c r="K11" s="18">
        <v>5120</v>
      </c>
      <c r="L11" s="5" t="s">
        <v>321</v>
      </c>
      <c r="M11" s="5" t="s">
        <v>118</v>
      </c>
      <c r="N11" s="5" t="s">
        <v>118</v>
      </c>
      <c r="O11" s="5" t="s">
        <v>319</v>
      </c>
      <c r="P11" s="18" t="s">
        <v>116</v>
      </c>
      <c r="Q11" s="40" t="s">
        <v>116</v>
      </c>
    </row>
    <row r="12" spans="1:18" ht="144">
      <c r="A12" s="40" t="s">
        <v>259</v>
      </c>
      <c r="B12" s="18" t="s">
        <v>19</v>
      </c>
      <c r="C12" s="18" t="s">
        <v>353</v>
      </c>
      <c r="D12" s="18" t="s">
        <v>63</v>
      </c>
      <c r="E12" s="18" t="s">
        <v>309</v>
      </c>
      <c r="F12" s="18" t="s">
        <v>116</v>
      </c>
      <c r="G12" s="18" t="s">
        <v>8</v>
      </c>
      <c r="H12" s="18" t="s">
        <v>361</v>
      </c>
      <c r="I12" s="38">
        <v>0.35</v>
      </c>
      <c r="J12" s="18">
        <v>11.3</v>
      </c>
      <c r="K12" s="18">
        <v>3900</v>
      </c>
      <c r="L12" s="5" t="s">
        <v>311</v>
      </c>
      <c r="M12" s="5">
        <v>20</v>
      </c>
      <c r="N12" s="5">
        <f t="shared" ref="N12:N17" si="1">(M12*K12)/1000000</f>
        <v>7.8E-2</v>
      </c>
      <c r="O12" s="5" t="s">
        <v>312</v>
      </c>
      <c r="P12" s="18" t="s">
        <v>324</v>
      </c>
      <c r="Q12" s="40" t="s">
        <v>330</v>
      </c>
    </row>
    <row r="13" spans="1:18" ht="205.5" customHeight="1">
      <c r="A13" s="40" t="s">
        <v>269</v>
      </c>
      <c r="B13" s="18" t="s">
        <v>20</v>
      </c>
      <c r="C13" s="18" t="s">
        <v>353</v>
      </c>
      <c r="D13" s="18" t="s">
        <v>64</v>
      </c>
      <c r="E13" s="18" t="s">
        <v>104</v>
      </c>
      <c r="F13" s="18" t="s">
        <v>116</v>
      </c>
      <c r="G13" s="18" t="s">
        <v>24</v>
      </c>
      <c r="H13" s="18" t="s">
        <v>361</v>
      </c>
      <c r="I13" s="38">
        <v>0.45</v>
      </c>
      <c r="J13" s="18">
        <v>11.9</v>
      </c>
      <c r="K13" s="18">
        <v>6789</v>
      </c>
      <c r="L13" s="5" t="s">
        <v>307</v>
      </c>
      <c r="M13" s="5">
        <v>2</v>
      </c>
      <c r="N13" s="5">
        <f t="shared" si="1"/>
        <v>1.3578E-2</v>
      </c>
      <c r="O13" s="5" t="s">
        <v>314</v>
      </c>
      <c r="P13" s="18" t="s">
        <v>324</v>
      </c>
      <c r="Q13" s="40" t="s">
        <v>330</v>
      </c>
    </row>
    <row r="14" spans="1:18" ht="197.25" customHeight="1">
      <c r="A14" s="40" t="s">
        <v>270</v>
      </c>
      <c r="B14" s="18" t="s">
        <v>21</v>
      </c>
      <c r="C14" s="18" t="s">
        <v>353</v>
      </c>
      <c r="D14" s="18" t="s">
        <v>64</v>
      </c>
      <c r="E14" s="18" t="s">
        <v>104</v>
      </c>
      <c r="F14" s="18" t="s">
        <v>116</v>
      </c>
      <c r="G14" s="18" t="s">
        <v>24</v>
      </c>
      <c r="H14" s="18" t="s">
        <v>361</v>
      </c>
      <c r="I14" s="38">
        <v>0.45</v>
      </c>
      <c r="J14" s="18">
        <v>11.9</v>
      </c>
      <c r="K14" s="18">
        <v>6790</v>
      </c>
      <c r="L14" s="5" t="s">
        <v>307</v>
      </c>
      <c r="M14" s="5">
        <v>2</v>
      </c>
      <c r="N14" s="5">
        <f t="shared" si="1"/>
        <v>1.358E-2</v>
      </c>
      <c r="O14" s="5" t="s">
        <v>314</v>
      </c>
      <c r="P14" s="18" t="s">
        <v>324</v>
      </c>
      <c r="Q14" s="40" t="s">
        <v>329</v>
      </c>
    </row>
    <row r="15" spans="1:18" ht="201.75" customHeight="1">
      <c r="A15" s="40" t="s">
        <v>272</v>
      </c>
      <c r="B15" s="18" t="s">
        <v>22</v>
      </c>
      <c r="C15" s="18" t="s">
        <v>353</v>
      </c>
      <c r="D15" s="18" t="s">
        <v>64</v>
      </c>
      <c r="E15" s="18" t="s">
        <v>104</v>
      </c>
      <c r="F15" s="18" t="s">
        <v>116</v>
      </c>
      <c r="G15" s="18" t="s">
        <v>24</v>
      </c>
      <c r="H15" s="18" t="s">
        <v>361</v>
      </c>
      <c r="I15" s="38">
        <v>0.45</v>
      </c>
      <c r="J15" s="18">
        <v>11.9</v>
      </c>
      <c r="K15" s="18">
        <v>6791</v>
      </c>
      <c r="L15" s="5" t="s">
        <v>307</v>
      </c>
      <c r="M15" s="5">
        <v>2</v>
      </c>
      <c r="N15" s="5">
        <f t="shared" si="1"/>
        <v>1.3582E-2</v>
      </c>
      <c r="O15" s="5" t="s">
        <v>314</v>
      </c>
      <c r="P15" s="18" t="s">
        <v>324</v>
      </c>
      <c r="Q15" s="40" t="s">
        <v>330</v>
      </c>
    </row>
    <row r="16" spans="1:18" ht="194.25" customHeight="1">
      <c r="A16" s="40" t="s">
        <v>273</v>
      </c>
      <c r="B16" s="18" t="s">
        <v>23</v>
      </c>
      <c r="C16" s="18" t="s">
        <v>353</v>
      </c>
      <c r="D16" s="18" t="s">
        <v>64</v>
      </c>
      <c r="E16" s="18" t="s">
        <v>104</v>
      </c>
      <c r="F16" s="18" t="s">
        <v>116</v>
      </c>
      <c r="G16" s="18" t="s">
        <v>24</v>
      </c>
      <c r="H16" s="18" t="s">
        <v>361</v>
      </c>
      <c r="I16" s="38">
        <v>0.45</v>
      </c>
      <c r="J16" s="18">
        <v>11.9</v>
      </c>
      <c r="K16" s="18">
        <v>6792</v>
      </c>
      <c r="L16" s="5" t="s">
        <v>307</v>
      </c>
      <c r="M16" s="5">
        <v>2</v>
      </c>
      <c r="N16" s="5">
        <f t="shared" si="1"/>
        <v>1.3584000000000001E-2</v>
      </c>
      <c r="O16" s="5" t="s">
        <v>314</v>
      </c>
      <c r="P16" s="18" t="s">
        <v>324</v>
      </c>
      <c r="Q16" s="40" t="s">
        <v>330</v>
      </c>
    </row>
    <row r="17" spans="1:17" ht="160.5" customHeight="1">
      <c r="A17" s="40" t="s">
        <v>260</v>
      </c>
      <c r="B17" s="18" t="s">
        <v>25</v>
      </c>
      <c r="C17" s="18" t="s">
        <v>353</v>
      </c>
      <c r="D17" s="18" t="s">
        <v>65</v>
      </c>
      <c r="E17" s="18" t="s">
        <v>305</v>
      </c>
      <c r="F17" s="18" t="s">
        <v>116</v>
      </c>
      <c r="G17" s="18" t="s">
        <v>27</v>
      </c>
      <c r="H17" s="18" t="s">
        <v>360</v>
      </c>
      <c r="I17" s="38">
        <v>0.63</v>
      </c>
      <c r="J17" s="18">
        <v>14</v>
      </c>
      <c r="K17" s="18">
        <v>15660</v>
      </c>
      <c r="L17" s="5" t="s">
        <v>306</v>
      </c>
      <c r="M17" s="5">
        <v>20</v>
      </c>
      <c r="N17" s="5">
        <f t="shared" si="1"/>
        <v>0.31319999999999998</v>
      </c>
      <c r="O17" s="5" t="s">
        <v>313</v>
      </c>
      <c r="P17" s="18" t="s">
        <v>325</v>
      </c>
      <c r="Q17" s="40" t="s">
        <v>328</v>
      </c>
    </row>
    <row r="18" spans="1:17" ht="166.5" customHeight="1">
      <c r="A18" s="40" t="s">
        <v>271</v>
      </c>
      <c r="B18" s="18" t="s">
        <v>26</v>
      </c>
      <c r="C18" s="18" t="s">
        <v>353</v>
      </c>
      <c r="D18" s="18" t="s">
        <v>66</v>
      </c>
      <c r="E18" s="18" t="s">
        <v>305</v>
      </c>
      <c r="F18" s="18" t="s">
        <v>116</v>
      </c>
      <c r="G18" s="18" t="s">
        <v>27</v>
      </c>
      <c r="H18" s="18" t="s">
        <v>360</v>
      </c>
      <c r="I18" s="38">
        <v>0.5</v>
      </c>
      <c r="J18" s="18">
        <v>11.3</v>
      </c>
      <c r="K18" s="18">
        <v>8010</v>
      </c>
      <c r="L18" s="5" t="s">
        <v>306</v>
      </c>
      <c r="M18" s="5">
        <v>20</v>
      </c>
      <c r="N18" s="5">
        <f>(M18*K18)/1000000</f>
        <v>0.16020000000000001</v>
      </c>
      <c r="O18" s="5" t="s">
        <v>313</v>
      </c>
      <c r="P18" s="18" t="s">
        <v>325</v>
      </c>
      <c r="Q18" s="40" t="s">
        <v>328</v>
      </c>
    </row>
    <row r="25" spans="1:17" ht="64.5" customHeight="1"/>
    <row r="26" spans="1:17" ht="70.5" customHeight="1"/>
    <row r="39" ht="325.5" customHeight="1"/>
    <row r="42" ht="37.5" customHeight="1"/>
    <row r="45" ht="65.25" customHeight="1"/>
    <row r="48" ht="55.5" customHeight="1"/>
    <row r="52" spans="15:15" ht="65.25" customHeight="1"/>
    <row r="56" spans="15:15">
      <c r="O56" s="37"/>
    </row>
    <row r="57" spans="15:15">
      <c r="O57" s="37"/>
    </row>
    <row r="58" spans="15:15">
      <c r="O58" s="37"/>
    </row>
    <row r="59" spans="15:15">
      <c r="O59" s="37"/>
    </row>
    <row r="60" spans="15:15">
      <c r="O60" s="37"/>
    </row>
    <row r="61" spans="15:15">
      <c r="O61" s="37"/>
    </row>
    <row r="62" spans="15:15">
      <c r="O62" s="37"/>
    </row>
    <row r="63" spans="15:15">
      <c r="O63" s="37"/>
    </row>
    <row r="64" spans="15:15">
      <c r="O64" s="37"/>
    </row>
    <row r="65" spans="15:15">
      <c r="O65" s="37"/>
    </row>
    <row r="66" spans="15:15">
      <c r="O66" s="37"/>
    </row>
    <row r="67" spans="15:15">
      <c r="O67" s="37"/>
    </row>
    <row r="68" spans="15:15">
      <c r="O68" s="37"/>
    </row>
    <row r="69" spans="15:15">
      <c r="O69" s="37"/>
    </row>
    <row r="70" spans="15:15">
      <c r="O70" s="37"/>
    </row>
    <row r="71" spans="15:15">
      <c r="O71" s="37"/>
    </row>
    <row r="72" spans="15:15">
      <c r="O72" s="37"/>
    </row>
    <row r="73" spans="15:15">
      <c r="O73" s="37"/>
    </row>
    <row r="74" spans="15:15">
      <c r="O74" s="37"/>
    </row>
    <row r="75" spans="15:15">
      <c r="O75" s="37"/>
    </row>
    <row r="76" spans="15:15">
      <c r="O76" s="3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6B33-78D6-490B-BDB6-ADFE125E8BB4}">
  <dimension ref="A1:Q55"/>
  <sheetViews>
    <sheetView tabSelected="1" zoomScale="54" zoomScaleNormal="50" workbookViewId="0">
      <selection activeCell="H19" sqref="H19"/>
    </sheetView>
  </sheetViews>
  <sheetFormatPr defaultColWidth="9.109375" defaultRowHeight="14.4"/>
  <cols>
    <col min="1" max="1" width="18.44140625" style="37" customWidth="1"/>
    <col min="2" max="3" width="21.5546875" style="31" customWidth="1"/>
    <col min="4" max="4" width="25.44140625" style="31" customWidth="1"/>
    <col min="5" max="5" width="24.33203125" style="31" customWidth="1"/>
    <col min="6" max="6" width="27" style="31" customWidth="1"/>
    <col min="7" max="7" width="21.33203125" style="31" customWidth="1"/>
    <col min="8" max="8" width="30" style="31" customWidth="1"/>
    <col min="9" max="11" width="14" style="31" customWidth="1"/>
    <col min="12" max="12" width="35.109375" style="31" customWidth="1"/>
    <col min="13" max="13" width="25.6640625" style="31" customWidth="1"/>
    <col min="14" max="14" width="25.44140625" style="31" customWidth="1"/>
    <col min="15" max="15" width="63.44140625" style="37" customWidth="1"/>
    <col min="16" max="16" width="28" style="37" customWidth="1"/>
    <col min="17" max="17" width="43.44140625" style="37" customWidth="1"/>
    <col min="18" max="16384" width="9.109375" style="37"/>
  </cols>
  <sheetData>
    <row r="1" spans="1:17" ht="66" customHeight="1">
      <c r="B1" s="36" t="s">
        <v>268</v>
      </c>
      <c r="C1" s="36"/>
    </row>
    <row r="2" spans="1:17" ht="66" customHeight="1">
      <c r="B2" s="36"/>
      <c r="C2" s="36"/>
    </row>
    <row r="3" spans="1:17" ht="66" customHeight="1">
      <c r="B3" s="36"/>
      <c r="C3" s="36"/>
    </row>
    <row r="4" spans="1:17" ht="51.75" customHeight="1">
      <c r="B4" s="36"/>
      <c r="C4" s="36"/>
    </row>
    <row r="6" spans="1:17" ht="72.75" customHeight="1">
      <c r="A6" s="41" t="s">
        <v>262</v>
      </c>
      <c r="B6" s="6" t="s">
        <v>289</v>
      </c>
      <c r="C6" s="6" t="s">
        <v>352</v>
      </c>
      <c r="D6" s="6" t="s">
        <v>290</v>
      </c>
      <c r="E6" s="6" t="s">
        <v>105</v>
      </c>
      <c r="F6" s="6" t="s">
        <v>76</v>
      </c>
      <c r="G6" s="6" t="s">
        <v>1</v>
      </c>
      <c r="H6" s="6" t="s">
        <v>335</v>
      </c>
      <c r="I6" s="6" t="s">
        <v>72</v>
      </c>
      <c r="J6" s="6" t="s">
        <v>331</v>
      </c>
      <c r="K6" s="6" t="s">
        <v>334</v>
      </c>
      <c r="L6" s="6" t="s">
        <v>333</v>
      </c>
      <c r="M6" s="6" t="s">
        <v>332</v>
      </c>
      <c r="N6" s="6" t="s">
        <v>310</v>
      </c>
      <c r="O6" s="6" t="s">
        <v>50</v>
      </c>
      <c r="P6" s="42" t="s">
        <v>322</v>
      </c>
      <c r="Q6" s="45" t="s">
        <v>327</v>
      </c>
    </row>
    <row r="7" spans="1:17" ht="86.4">
      <c r="A7" s="40" t="s">
        <v>275</v>
      </c>
      <c r="B7" s="18" t="s">
        <v>359</v>
      </c>
      <c r="C7" s="18" t="s">
        <v>353</v>
      </c>
      <c r="D7" s="18" t="s">
        <v>55</v>
      </c>
      <c r="E7" s="18" t="s">
        <v>108</v>
      </c>
      <c r="F7" s="18" t="s">
        <v>115</v>
      </c>
      <c r="G7" s="18" t="s">
        <v>16</v>
      </c>
      <c r="H7" s="18" t="s">
        <v>362</v>
      </c>
      <c r="I7" s="38">
        <v>0.45</v>
      </c>
      <c r="J7" s="18">
        <v>11.5</v>
      </c>
      <c r="K7" s="18">
        <v>6600</v>
      </c>
      <c r="L7" s="5" t="s">
        <v>250</v>
      </c>
      <c r="M7" s="5" t="s">
        <v>118</v>
      </c>
      <c r="N7" s="5" t="s">
        <v>118</v>
      </c>
      <c r="O7" s="5" t="s">
        <v>316</v>
      </c>
      <c r="P7" s="18" t="s">
        <v>116</v>
      </c>
      <c r="Q7" s="40" t="s">
        <v>116</v>
      </c>
    </row>
    <row r="8" spans="1:17" ht="86.4">
      <c r="A8" s="40" t="s">
        <v>276</v>
      </c>
      <c r="B8" s="18" t="s">
        <v>291</v>
      </c>
      <c r="C8" s="18" t="s">
        <v>353</v>
      </c>
      <c r="D8" s="18" t="s">
        <v>56</v>
      </c>
      <c r="E8" s="18" t="s">
        <v>108</v>
      </c>
      <c r="F8" s="18" t="s">
        <v>115</v>
      </c>
      <c r="G8" s="18" t="s">
        <v>16</v>
      </c>
      <c r="H8" s="18" t="s">
        <v>362</v>
      </c>
      <c r="I8" s="38">
        <v>0.315</v>
      </c>
      <c r="J8" s="18">
        <v>13.7</v>
      </c>
      <c r="K8" s="18">
        <v>3851</v>
      </c>
      <c r="L8" s="5" t="s">
        <v>318</v>
      </c>
      <c r="M8" s="5" t="s">
        <v>118</v>
      </c>
      <c r="N8" s="5" t="s">
        <v>118</v>
      </c>
      <c r="O8" s="5" t="s">
        <v>316</v>
      </c>
      <c r="P8" s="18" t="s">
        <v>116</v>
      </c>
      <c r="Q8" s="40" t="s">
        <v>116</v>
      </c>
    </row>
    <row r="9" spans="1:17" ht="28.8">
      <c r="A9" s="40" t="s">
        <v>277</v>
      </c>
      <c r="B9" s="18" t="s">
        <v>292</v>
      </c>
      <c r="C9" s="18" t="s">
        <v>354</v>
      </c>
      <c r="D9" s="18" t="s">
        <v>357</v>
      </c>
      <c r="E9" s="18" t="s">
        <v>109</v>
      </c>
      <c r="F9" s="18" t="s">
        <v>116</v>
      </c>
      <c r="G9" s="18" t="s">
        <v>16</v>
      </c>
      <c r="H9" s="18" t="s">
        <v>362</v>
      </c>
      <c r="I9" s="38">
        <v>0.25</v>
      </c>
      <c r="J9" s="18">
        <v>14.2</v>
      </c>
      <c r="K9" s="18">
        <v>2557</v>
      </c>
      <c r="L9" s="5" t="s">
        <v>250</v>
      </c>
      <c r="M9" s="5" t="s">
        <v>118</v>
      </c>
      <c r="N9" s="5" t="s">
        <v>118</v>
      </c>
      <c r="O9" s="5" t="s">
        <v>117</v>
      </c>
      <c r="P9" s="18" t="s">
        <v>116</v>
      </c>
      <c r="Q9" s="40" t="s">
        <v>116</v>
      </c>
    </row>
    <row r="10" spans="1:17" ht="86.4">
      <c r="A10" s="40" t="s">
        <v>261</v>
      </c>
      <c r="B10" s="18" t="s">
        <v>293</v>
      </c>
      <c r="C10" s="18" t="s">
        <v>353</v>
      </c>
      <c r="D10" s="18" t="s">
        <v>58</v>
      </c>
      <c r="E10" s="18" t="s">
        <v>110</v>
      </c>
      <c r="F10" s="18" t="s">
        <v>115</v>
      </c>
      <c r="G10" s="18" t="s">
        <v>16</v>
      </c>
      <c r="H10" s="18" t="s">
        <v>362</v>
      </c>
      <c r="I10" s="38">
        <v>0.315</v>
      </c>
      <c r="J10" s="18">
        <v>13.8</v>
      </c>
      <c r="K10" s="18">
        <v>3860</v>
      </c>
      <c r="L10" s="5" t="s">
        <v>28</v>
      </c>
      <c r="M10" s="5">
        <v>2</v>
      </c>
      <c r="N10" s="5">
        <f>(M10*K10)/1000000</f>
        <v>7.7200000000000003E-3</v>
      </c>
      <c r="O10" s="5" t="s">
        <v>317</v>
      </c>
      <c r="P10" s="18" t="s">
        <v>323</v>
      </c>
      <c r="Q10" s="40" t="s">
        <v>328</v>
      </c>
    </row>
    <row r="11" spans="1:17" ht="28.8">
      <c r="A11" s="40" t="s">
        <v>278</v>
      </c>
      <c r="B11" s="18" t="s">
        <v>294</v>
      </c>
      <c r="C11" s="18" t="s">
        <v>353</v>
      </c>
      <c r="D11" s="18" t="s">
        <v>59</v>
      </c>
      <c r="E11" s="18" t="s">
        <v>114</v>
      </c>
      <c r="F11" s="18" t="s">
        <v>116</v>
      </c>
      <c r="G11" s="18" t="s">
        <v>8</v>
      </c>
      <c r="H11" s="18" t="s">
        <v>362</v>
      </c>
      <c r="I11" s="38">
        <v>0.14000000000000001</v>
      </c>
      <c r="J11" s="18">
        <v>11.4</v>
      </c>
      <c r="K11" s="18">
        <v>630</v>
      </c>
      <c r="L11" s="5" t="s">
        <v>320</v>
      </c>
      <c r="M11" s="5" t="s">
        <v>118</v>
      </c>
      <c r="N11" s="5" t="s">
        <v>118</v>
      </c>
      <c r="O11" s="5" t="s">
        <v>36</v>
      </c>
      <c r="P11" s="18" t="s">
        <v>116</v>
      </c>
      <c r="Q11" s="40" t="s">
        <v>116</v>
      </c>
    </row>
    <row r="12" spans="1:17" ht="43.2">
      <c r="A12" s="40" t="s">
        <v>279</v>
      </c>
      <c r="B12" s="18" t="s">
        <v>295</v>
      </c>
      <c r="C12" s="18" t="s">
        <v>353</v>
      </c>
      <c r="D12" s="18" t="s">
        <v>60</v>
      </c>
      <c r="E12" s="18" t="s">
        <v>111</v>
      </c>
      <c r="F12" s="18" t="s">
        <v>115</v>
      </c>
      <c r="G12" s="18" t="s">
        <v>8</v>
      </c>
      <c r="H12" s="18" t="s">
        <v>362</v>
      </c>
      <c r="I12" s="38">
        <v>0.45</v>
      </c>
      <c r="J12" s="18">
        <v>11.5</v>
      </c>
      <c r="K12" s="18">
        <v>6600</v>
      </c>
      <c r="L12" s="5" t="s">
        <v>28</v>
      </c>
      <c r="M12" s="5">
        <v>2</v>
      </c>
      <c r="N12" s="5">
        <f t="shared" ref="N12:N13" si="0">(M12*K12)/1000000</f>
        <v>1.32E-2</v>
      </c>
      <c r="O12" s="5" t="s">
        <v>315</v>
      </c>
      <c r="P12" s="18" t="s">
        <v>323</v>
      </c>
      <c r="Q12" s="40" t="s">
        <v>328</v>
      </c>
    </row>
    <row r="13" spans="1:17" ht="57.6">
      <c r="A13" s="40" t="s">
        <v>280</v>
      </c>
      <c r="B13" s="18" t="s">
        <v>296</v>
      </c>
      <c r="C13" s="18" t="s">
        <v>354</v>
      </c>
      <c r="D13" s="18" t="s">
        <v>358</v>
      </c>
      <c r="E13" s="18" t="s">
        <v>112</v>
      </c>
      <c r="F13" s="18" t="s">
        <v>326</v>
      </c>
      <c r="G13" s="18" t="s">
        <v>8</v>
      </c>
      <c r="H13" s="18" t="s">
        <v>362</v>
      </c>
      <c r="I13" s="38">
        <v>0.28000000000000003</v>
      </c>
      <c r="J13" s="18">
        <v>15.7</v>
      </c>
      <c r="K13" s="18">
        <v>3482</v>
      </c>
      <c r="L13" s="5" t="s">
        <v>28</v>
      </c>
      <c r="M13" s="5">
        <v>2</v>
      </c>
      <c r="N13" s="5">
        <f t="shared" si="0"/>
        <v>6.9639999999999997E-3</v>
      </c>
      <c r="O13" s="5" t="s">
        <v>315</v>
      </c>
      <c r="P13" s="18" t="s">
        <v>323</v>
      </c>
      <c r="Q13" s="40" t="s">
        <v>328</v>
      </c>
    </row>
    <row r="14" spans="1:17" ht="57.6">
      <c r="A14" s="40" t="s">
        <v>281</v>
      </c>
      <c r="B14" s="18" t="s">
        <v>297</v>
      </c>
      <c r="C14" s="18" t="s">
        <v>353</v>
      </c>
      <c r="D14" s="18" t="s">
        <v>62</v>
      </c>
      <c r="E14" s="18" t="s">
        <v>308</v>
      </c>
      <c r="F14" s="18" t="s">
        <v>116</v>
      </c>
      <c r="G14" s="18" t="s">
        <v>8</v>
      </c>
      <c r="H14" s="18" t="s">
        <v>362</v>
      </c>
      <c r="I14" s="39">
        <v>0.45</v>
      </c>
      <c r="J14" s="18">
        <v>11.3</v>
      </c>
      <c r="K14" s="18">
        <v>5120</v>
      </c>
      <c r="L14" s="5" t="s">
        <v>321</v>
      </c>
      <c r="M14" s="5" t="s">
        <v>118</v>
      </c>
      <c r="N14" s="5" t="s">
        <v>118</v>
      </c>
      <c r="O14" s="5" t="s">
        <v>319</v>
      </c>
      <c r="P14" s="18" t="s">
        <v>116</v>
      </c>
      <c r="Q14" s="40" t="s">
        <v>116</v>
      </c>
    </row>
    <row r="15" spans="1:17" ht="237" customHeight="1">
      <c r="A15" s="40" t="s">
        <v>282</v>
      </c>
      <c r="B15" s="18" t="s">
        <v>298</v>
      </c>
      <c r="C15" s="18" t="s">
        <v>353</v>
      </c>
      <c r="D15" s="18" t="s">
        <v>63</v>
      </c>
      <c r="E15" s="18" t="s">
        <v>309</v>
      </c>
      <c r="F15" s="18" t="s">
        <v>116</v>
      </c>
      <c r="G15" s="18" t="s">
        <v>8</v>
      </c>
      <c r="H15" s="18" t="s">
        <v>361</v>
      </c>
      <c r="I15" s="38">
        <v>0.35</v>
      </c>
      <c r="J15" s="18">
        <v>11.3</v>
      </c>
      <c r="K15" s="18">
        <v>3900</v>
      </c>
      <c r="L15" s="5" t="s">
        <v>311</v>
      </c>
      <c r="M15" s="5">
        <v>20</v>
      </c>
      <c r="N15" s="5">
        <f t="shared" ref="N15:N20" si="1">(M15*K15)/1000000</f>
        <v>7.8E-2</v>
      </c>
      <c r="O15" s="5" t="s">
        <v>312</v>
      </c>
      <c r="P15" s="18" t="s">
        <v>324</v>
      </c>
      <c r="Q15" s="40" t="s">
        <v>330</v>
      </c>
    </row>
    <row r="16" spans="1:17" ht="228.75" customHeight="1">
      <c r="A16" s="40" t="s">
        <v>283</v>
      </c>
      <c r="B16" s="18" t="s">
        <v>299</v>
      </c>
      <c r="C16" s="18" t="s">
        <v>353</v>
      </c>
      <c r="D16" s="18" t="s">
        <v>64</v>
      </c>
      <c r="E16" s="18" t="s">
        <v>104</v>
      </c>
      <c r="F16" s="18" t="s">
        <v>116</v>
      </c>
      <c r="G16" s="18" t="s">
        <v>24</v>
      </c>
      <c r="H16" s="18" t="s">
        <v>361</v>
      </c>
      <c r="I16" s="38">
        <v>0.45</v>
      </c>
      <c r="J16" s="18">
        <v>11.9</v>
      </c>
      <c r="K16" s="18">
        <v>6789</v>
      </c>
      <c r="L16" s="5" t="s">
        <v>307</v>
      </c>
      <c r="M16" s="5">
        <v>2</v>
      </c>
      <c r="N16" s="5">
        <f t="shared" si="1"/>
        <v>1.3578E-2</v>
      </c>
      <c r="O16" s="5" t="s">
        <v>314</v>
      </c>
      <c r="P16" s="18" t="s">
        <v>324</v>
      </c>
      <c r="Q16" s="40" t="s">
        <v>330</v>
      </c>
    </row>
    <row r="17" spans="1:17" ht="200.25" customHeight="1">
      <c r="A17" s="40" t="s">
        <v>284</v>
      </c>
      <c r="B17" s="18" t="s">
        <v>300</v>
      </c>
      <c r="C17" s="18" t="s">
        <v>353</v>
      </c>
      <c r="D17" s="18" t="s">
        <v>64</v>
      </c>
      <c r="E17" s="18" t="s">
        <v>104</v>
      </c>
      <c r="F17" s="18" t="s">
        <v>116</v>
      </c>
      <c r="G17" s="18" t="s">
        <v>24</v>
      </c>
      <c r="H17" s="18" t="s">
        <v>361</v>
      </c>
      <c r="I17" s="38">
        <v>0.45</v>
      </c>
      <c r="J17" s="18">
        <v>11.9</v>
      </c>
      <c r="K17" s="18">
        <v>6790</v>
      </c>
      <c r="L17" s="5" t="s">
        <v>307</v>
      </c>
      <c r="M17" s="5">
        <v>2</v>
      </c>
      <c r="N17" s="5">
        <f t="shared" si="1"/>
        <v>1.358E-2</v>
      </c>
      <c r="O17" s="5" t="s">
        <v>314</v>
      </c>
      <c r="P17" s="18" t="s">
        <v>324</v>
      </c>
      <c r="Q17" s="40" t="s">
        <v>329</v>
      </c>
    </row>
    <row r="18" spans="1:17" ht="209.25" customHeight="1">
      <c r="A18" s="40" t="s">
        <v>285</v>
      </c>
      <c r="B18" s="18" t="s">
        <v>301</v>
      </c>
      <c r="C18" s="18" t="s">
        <v>353</v>
      </c>
      <c r="D18" s="18" t="s">
        <v>64</v>
      </c>
      <c r="E18" s="18" t="s">
        <v>104</v>
      </c>
      <c r="F18" s="18" t="s">
        <v>116</v>
      </c>
      <c r="G18" s="18" t="s">
        <v>24</v>
      </c>
      <c r="H18" s="18" t="s">
        <v>361</v>
      </c>
      <c r="I18" s="38">
        <v>0.45</v>
      </c>
      <c r="J18" s="18">
        <v>11.9</v>
      </c>
      <c r="K18" s="18">
        <v>6791</v>
      </c>
      <c r="L18" s="5" t="s">
        <v>307</v>
      </c>
      <c r="M18" s="5">
        <v>2</v>
      </c>
      <c r="N18" s="5">
        <f t="shared" si="1"/>
        <v>1.3582E-2</v>
      </c>
      <c r="O18" s="5" t="s">
        <v>314</v>
      </c>
      <c r="P18" s="18" t="s">
        <v>324</v>
      </c>
      <c r="Q18" s="40" t="s">
        <v>330</v>
      </c>
    </row>
    <row r="19" spans="1:17" ht="212.25" customHeight="1">
      <c r="A19" s="40" t="s">
        <v>286</v>
      </c>
      <c r="B19" s="18" t="s">
        <v>302</v>
      </c>
      <c r="C19" s="18" t="s">
        <v>353</v>
      </c>
      <c r="D19" s="18" t="s">
        <v>64</v>
      </c>
      <c r="E19" s="18" t="s">
        <v>104</v>
      </c>
      <c r="F19" s="18" t="s">
        <v>116</v>
      </c>
      <c r="G19" s="18" t="s">
        <v>24</v>
      </c>
      <c r="H19" s="18" t="s">
        <v>361</v>
      </c>
      <c r="I19" s="38">
        <v>0.45</v>
      </c>
      <c r="J19" s="18">
        <v>11.9</v>
      </c>
      <c r="K19" s="18">
        <v>6792</v>
      </c>
      <c r="L19" s="5" t="s">
        <v>307</v>
      </c>
      <c r="M19" s="5">
        <v>2</v>
      </c>
      <c r="N19" s="5">
        <f t="shared" si="1"/>
        <v>1.3584000000000001E-2</v>
      </c>
      <c r="O19" s="5" t="s">
        <v>314</v>
      </c>
      <c r="P19" s="18" t="s">
        <v>324</v>
      </c>
      <c r="Q19" s="40" t="s">
        <v>330</v>
      </c>
    </row>
    <row r="20" spans="1:17" ht="124.5" customHeight="1">
      <c r="A20" s="40" t="s">
        <v>287</v>
      </c>
      <c r="B20" s="18" t="s">
        <v>303</v>
      </c>
      <c r="C20" s="18" t="s">
        <v>353</v>
      </c>
      <c r="D20" s="18" t="s">
        <v>65</v>
      </c>
      <c r="E20" s="18" t="s">
        <v>305</v>
      </c>
      <c r="F20" s="18" t="s">
        <v>116</v>
      </c>
      <c r="G20" s="18" t="s">
        <v>27</v>
      </c>
      <c r="H20" s="18" t="s">
        <v>362</v>
      </c>
      <c r="I20" s="38">
        <v>0.63</v>
      </c>
      <c r="J20" s="18">
        <v>14</v>
      </c>
      <c r="K20" s="18">
        <v>15660</v>
      </c>
      <c r="L20" s="5" t="s">
        <v>306</v>
      </c>
      <c r="M20" s="5">
        <v>20</v>
      </c>
      <c r="N20" s="5">
        <f t="shared" si="1"/>
        <v>0.31319999999999998</v>
      </c>
      <c r="O20" s="5" t="s">
        <v>313</v>
      </c>
      <c r="P20" s="18" t="s">
        <v>325</v>
      </c>
      <c r="Q20" s="40" t="s">
        <v>328</v>
      </c>
    </row>
    <row r="21" spans="1:17" ht="132" customHeight="1">
      <c r="A21" s="40" t="s">
        <v>288</v>
      </c>
      <c r="B21" s="18" t="s">
        <v>304</v>
      </c>
      <c r="C21" s="18" t="s">
        <v>353</v>
      </c>
      <c r="D21" s="18" t="s">
        <v>66</v>
      </c>
      <c r="E21" s="18" t="s">
        <v>305</v>
      </c>
      <c r="F21" s="18" t="s">
        <v>116</v>
      </c>
      <c r="G21" s="18" t="s">
        <v>27</v>
      </c>
      <c r="H21" s="18" t="s">
        <v>362</v>
      </c>
      <c r="I21" s="38">
        <v>0.5</v>
      </c>
      <c r="J21" s="18">
        <v>11.3</v>
      </c>
      <c r="K21" s="18">
        <v>8010</v>
      </c>
      <c r="L21" s="5" t="s">
        <v>306</v>
      </c>
      <c r="M21" s="5">
        <v>20</v>
      </c>
      <c r="N21" s="5">
        <f>(M21*K21)/1000000</f>
        <v>0.16020000000000001</v>
      </c>
      <c r="O21" s="5" t="s">
        <v>313</v>
      </c>
      <c r="P21" s="18" t="s">
        <v>325</v>
      </c>
      <c r="Q21" s="40" t="s">
        <v>328</v>
      </c>
    </row>
    <row r="28" spans="1:17" ht="64.5" customHeight="1"/>
    <row r="29" spans="1:17" ht="70.5" customHeight="1"/>
    <row r="36" spans="1:15" s="31" customFormat="1">
      <c r="A36" s="37"/>
      <c r="O36" s="37"/>
    </row>
    <row r="37" spans="1:15" s="31" customFormat="1">
      <c r="A37" s="37"/>
      <c r="O37" s="37"/>
    </row>
    <row r="38" spans="1:15" s="31" customFormat="1">
      <c r="A38" s="37"/>
      <c r="O38" s="37"/>
    </row>
    <row r="39" spans="1:15" s="31" customFormat="1">
      <c r="A39" s="37"/>
      <c r="O39" s="37"/>
    </row>
    <row r="40" spans="1:15" s="31" customFormat="1">
      <c r="A40" s="37"/>
      <c r="O40" s="37"/>
    </row>
    <row r="41" spans="1:15" s="31" customFormat="1">
      <c r="A41" s="37"/>
      <c r="O41" s="37"/>
    </row>
    <row r="42" spans="1:15" s="31" customFormat="1" ht="325.5" customHeight="1">
      <c r="A42" s="37"/>
      <c r="O42" s="37"/>
    </row>
    <row r="43" spans="1:15" s="31" customFormat="1">
      <c r="A43" s="37"/>
      <c r="O43" s="37"/>
    </row>
    <row r="44" spans="1:15" s="31" customFormat="1">
      <c r="A44" s="37"/>
      <c r="O44" s="37"/>
    </row>
    <row r="45" spans="1:15" s="31" customFormat="1" ht="37.5" customHeight="1">
      <c r="A45" s="37"/>
      <c r="O45" s="37"/>
    </row>
    <row r="46" spans="1:15" s="31" customFormat="1">
      <c r="A46" s="37"/>
      <c r="O46" s="37"/>
    </row>
    <row r="47" spans="1:15" s="31" customFormat="1">
      <c r="A47" s="37"/>
      <c r="O47" s="37"/>
    </row>
    <row r="48" spans="1:15" s="31" customFormat="1" ht="65.25" customHeight="1">
      <c r="A48" s="37"/>
      <c r="O48" s="37"/>
    </row>
    <row r="49" spans="1:15" s="31" customFormat="1">
      <c r="A49" s="37"/>
      <c r="O49" s="37"/>
    </row>
    <row r="50" spans="1:15" s="31" customFormat="1">
      <c r="A50" s="37"/>
      <c r="O50" s="37"/>
    </row>
    <row r="51" spans="1:15" s="31" customFormat="1" ht="55.5" customHeight="1">
      <c r="A51" s="37"/>
      <c r="O51" s="37"/>
    </row>
    <row r="55" spans="1:15" ht="65.25" customHeight="1"/>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B4FC1-E2A9-4FF6-A925-7E06E641A563}">
  <dimension ref="B3:L54"/>
  <sheetViews>
    <sheetView topLeftCell="A20" workbookViewId="0">
      <selection activeCell="B16" sqref="B16"/>
    </sheetView>
  </sheetViews>
  <sheetFormatPr defaultColWidth="9.109375" defaultRowHeight="14.4"/>
  <cols>
    <col min="1" max="1" width="9.109375" style="57"/>
    <col min="2" max="4" width="15.5546875" style="57" customWidth="1"/>
    <col min="5" max="5" width="22.88671875" style="57" customWidth="1"/>
    <col min="6" max="15" width="15.5546875" style="57" customWidth="1"/>
    <col min="16" max="16384" width="9.109375" style="57"/>
  </cols>
  <sheetData>
    <row r="3" spans="2:12" ht="21.6" thickBot="1">
      <c r="B3" s="54" t="s">
        <v>351</v>
      </c>
      <c r="C3" s="55"/>
      <c r="D3" s="55"/>
      <c r="E3" s="55"/>
      <c r="F3" s="55"/>
      <c r="G3" s="56"/>
      <c r="H3" s="56"/>
      <c r="I3" s="55"/>
      <c r="J3" s="55"/>
      <c r="K3" s="55"/>
      <c r="L3" s="55"/>
    </row>
    <row r="4" spans="2:12" ht="21.6" thickBot="1">
      <c r="B4" s="46" t="s">
        <v>263</v>
      </c>
      <c r="C4" s="47" t="s">
        <v>264</v>
      </c>
      <c r="D4" s="47" t="s">
        <v>124</v>
      </c>
      <c r="E4" s="47" t="s">
        <v>238</v>
      </c>
      <c r="F4" s="48" t="s">
        <v>265</v>
      </c>
      <c r="G4" s="56"/>
      <c r="H4" s="56"/>
      <c r="I4" s="55"/>
      <c r="J4" s="55"/>
      <c r="K4" s="55"/>
      <c r="L4" s="55"/>
    </row>
    <row r="5" spans="2:12" ht="187.2">
      <c r="B5" s="49" t="s">
        <v>49</v>
      </c>
      <c r="C5" s="5" t="s">
        <v>75</v>
      </c>
      <c r="D5" s="50" t="s">
        <v>346</v>
      </c>
      <c r="E5" s="51" t="s">
        <v>99</v>
      </c>
      <c r="F5" s="52" t="s">
        <v>122</v>
      </c>
      <c r="G5" s="55"/>
      <c r="H5" s="55"/>
      <c r="I5" s="55"/>
      <c r="J5" s="55"/>
      <c r="K5" s="55"/>
    </row>
    <row r="6" spans="2:12">
      <c r="B6" s="49"/>
      <c r="C6" s="5"/>
      <c r="D6" s="5"/>
      <c r="E6" s="51"/>
      <c r="F6" s="52"/>
      <c r="G6" s="55"/>
      <c r="H6" s="55"/>
      <c r="I6" s="55"/>
      <c r="J6" s="55"/>
      <c r="K6" s="55"/>
    </row>
    <row r="7" spans="2:12" ht="129.6">
      <c r="B7" s="53" t="s">
        <v>89</v>
      </c>
      <c r="C7" s="51" t="s">
        <v>348</v>
      </c>
      <c r="D7" s="51" t="s">
        <v>347</v>
      </c>
      <c r="E7" s="51" t="s">
        <v>91</v>
      </c>
      <c r="F7" s="52" t="s">
        <v>349</v>
      </c>
      <c r="G7" s="55"/>
      <c r="H7" s="55"/>
      <c r="I7" s="55"/>
      <c r="J7" s="55"/>
      <c r="K7" s="55"/>
    </row>
    <row r="8" spans="2:12" ht="129.6">
      <c r="B8" s="53" t="s">
        <v>93</v>
      </c>
      <c r="C8" s="51" t="s">
        <v>93</v>
      </c>
      <c r="D8" s="51"/>
      <c r="E8" s="51" t="s">
        <v>91</v>
      </c>
      <c r="F8" s="52" t="s">
        <v>350</v>
      </c>
      <c r="G8" s="55"/>
      <c r="H8" s="55"/>
      <c r="I8" s="55"/>
      <c r="J8" s="55"/>
      <c r="K8" s="55"/>
    </row>
    <row r="9" spans="2:12">
      <c r="B9" s="55"/>
      <c r="C9" s="55"/>
      <c r="D9" s="55"/>
      <c r="E9" s="55"/>
      <c r="F9" s="55"/>
      <c r="G9" s="55"/>
      <c r="H9" s="55"/>
      <c r="I9" s="55"/>
      <c r="J9" s="55"/>
    </row>
    <row r="10" spans="2:12" ht="15" thickBot="1">
      <c r="B10" s="55"/>
      <c r="C10" s="55"/>
      <c r="D10" s="55"/>
      <c r="E10" s="55"/>
      <c r="F10" s="55"/>
      <c r="G10" s="55"/>
      <c r="H10" s="55"/>
      <c r="I10" s="55"/>
      <c r="J10" s="55"/>
    </row>
    <row r="11" spans="2:12" ht="21">
      <c r="B11" s="58" t="s">
        <v>119</v>
      </c>
      <c r="C11" s="59"/>
      <c r="D11" s="59"/>
      <c r="E11" s="59"/>
      <c r="F11" s="59"/>
      <c r="G11" s="59"/>
      <c r="H11" s="59"/>
      <c r="I11" s="59"/>
      <c r="J11" s="60"/>
    </row>
    <row r="12" spans="2:12" ht="72">
      <c r="B12" s="61"/>
      <c r="C12" s="5" t="e" vm="1">
        <v>#VALUE!</v>
      </c>
      <c r="D12" s="55" t="s">
        <v>120</v>
      </c>
      <c r="E12" s="55"/>
      <c r="F12" s="55"/>
      <c r="G12" s="55"/>
      <c r="H12" s="55"/>
      <c r="I12" s="55"/>
      <c r="J12" s="62"/>
    </row>
    <row r="13" spans="2:12">
      <c r="B13" s="61"/>
      <c r="C13" s="55"/>
      <c r="D13" s="55"/>
      <c r="E13" s="55"/>
      <c r="F13" s="55"/>
      <c r="G13" s="55"/>
      <c r="H13" s="55"/>
      <c r="I13" s="55"/>
      <c r="J13" s="62"/>
      <c r="K13" s="55"/>
      <c r="L13" s="55"/>
    </row>
    <row r="14" spans="2:12" ht="15" thickBot="1">
      <c r="B14" s="61"/>
      <c r="C14" s="55"/>
      <c r="D14" s="55"/>
      <c r="E14" s="55"/>
      <c r="F14" s="55"/>
      <c r="G14" s="55"/>
      <c r="H14" s="55"/>
      <c r="I14" s="55"/>
      <c r="J14" s="62"/>
      <c r="K14" s="55"/>
      <c r="L14" s="55"/>
    </row>
    <row r="15" spans="2:12" ht="43.2">
      <c r="B15" s="63" t="s">
        <v>172</v>
      </c>
      <c r="C15" s="64" t="s">
        <v>124</v>
      </c>
      <c r="D15" s="64" t="s">
        <v>71</v>
      </c>
      <c r="E15" s="64" t="s">
        <v>128</v>
      </c>
      <c r="F15" s="64" t="s">
        <v>171</v>
      </c>
      <c r="G15" s="64" t="s">
        <v>341</v>
      </c>
      <c r="H15" s="64" t="s">
        <v>164</v>
      </c>
      <c r="I15" s="64" t="s">
        <v>245</v>
      </c>
      <c r="J15" s="65" t="s">
        <v>342</v>
      </c>
      <c r="K15" s="55"/>
      <c r="L15" s="55"/>
    </row>
    <row r="16" spans="2:12" ht="72">
      <c r="B16" s="49" t="s">
        <v>337</v>
      </c>
      <c r="C16" s="5" t="s">
        <v>125</v>
      </c>
      <c r="D16" s="5" t="s">
        <v>126</v>
      </c>
      <c r="E16" s="5" t="s">
        <v>127</v>
      </c>
      <c r="F16" s="5" t="s">
        <v>129</v>
      </c>
      <c r="G16" s="5"/>
      <c r="H16" s="5" t="s">
        <v>170</v>
      </c>
      <c r="I16" s="5" t="s">
        <v>247</v>
      </c>
      <c r="J16" s="66" t="s">
        <v>247</v>
      </c>
      <c r="K16" s="55"/>
      <c r="L16" s="55"/>
    </row>
    <row r="17" spans="2:12" ht="57.6">
      <c r="B17" s="49" t="s">
        <v>338</v>
      </c>
      <c r="C17" s="5" t="s">
        <v>130</v>
      </c>
      <c r="D17" s="5" t="s">
        <v>131</v>
      </c>
      <c r="E17" s="5" t="s">
        <v>133</v>
      </c>
      <c r="F17" s="5" t="s">
        <v>132</v>
      </c>
      <c r="G17" s="5"/>
      <c r="H17" s="5" t="s">
        <v>169</v>
      </c>
      <c r="I17" s="5" t="s">
        <v>247</v>
      </c>
      <c r="J17" s="66" t="s">
        <v>247</v>
      </c>
      <c r="K17" s="55"/>
      <c r="L17" s="55"/>
    </row>
    <row r="18" spans="2:12" ht="86.4">
      <c r="B18" s="49" t="s">
        <v>136</v>
      </c>
      <c r="C18" s="5" t="s">
        <v>134</v>
      </c>
      <c r="D18" s="5" t="s">
        <v>135</v>
      </c>
      <c r="E18" s="67" t="s">
        <v>137</v>
      </c>
      <c r="F18" s="5" t="s">
        <v>162</v>
      </c>
      <c r="G18" s="5"/>
      <c r="H18" s="5" t="s">
        <v>340</v>
      </c>
      <c r="I18" s="5" t="s">
        <v>248</v>
      </c>
      <c r="J18" s="66" t="s">
        <v>343</v>
      </c>
      <c r="K18" s="55"/>
      <c r="L18" s="55"/>
    </row>
    <row r="19" spans="2:12" ht="28.8">
      <c r="B19" s="49" t="s">
        <v>339</v>
      </c>
      <c r="C19" s="5" t="s">
        <v>139</v>
      </c>
      <c r="D19" s="5" t="s">
        <v>140</v>
      </c>
      <c r="E19" s="68" t="s">
        <v>138</v>
      </c>
      <c r="F19" s="5" t="s">
        <v>141</v>
      </c>
      <c r="G19" s="5"/>
      <c r="H19" s="5" t="s">
        <v>168</v>
      </c>
      <c r="I19" s="5" t="s">
        <v>247</v>
      </c>
      <c r="J19" s="66" t="s">
        <v>247</v>
      </c>
      <c r="K19" s="55"/>
      <c r="L19" s="55"/>
    </row>
    <row r="20" spans="2:12" ht="86.4">
      <c r="B20" s="49" t="s">
        <v>123</v>
      </c>
      <c r="C20" s="5" t="s">
        <v>142</v>
      </c>
      <c r="D20" s="5" t="s">
        <v>143</v>
      </c>
      <c r="E20" s="69" t="s">
        <v>144</v>
      </c>
      <c r="F20" s="5" t="s">
        <v>145</v>
      </c>
      <c r="G20" s="5"/>
      <c r="H20" s="5" t="s">
        <v>167</v>
      </c>
      <c r="I20" s="5" t="s">
        <v>249</v>
      </c>
      <c r="J20" s="52" t="s">
        <v>344</v>
      </c>
      <c r="K20" s="55"/>
      <c r="L20" s="55"/>
    </row>
    <row r="21" spans="2:12" ht="72">
      <c r="B21" s="49" t="s">
        <v>149</v>
      </c>
      <c r="C21" s="5" t="s">
        <v>146</v>
      </c>
      <c r="D21" s="5" t="s">
        <v>147</v>
      </c>
      <c r="E21" s="69" t="s">
        <v>148</v>
      </c>
      <c r="F21" s="5" t="s">
        <v>154</v>
      </c>
      <c r="G21" s="5" t="s">
        <v>155</v>
      </c>
      <c r="H21" s="5" t="s">
        <v>166</v>
      </c>
      <c r="I21" s="5" t="s">
        <v>248</v>
      </c>
      <c r="J21" s="66" t="s">
        <v>343</v>
      </c>
      <c r="K21" s="55"/>
      <c r="L21" s="55"/>
    </row>
    <row r="22" spans="2:12" ht="100.8">
      <c r="B22" s="49" t="s">
        <v>157</v>
      </c>
      <c r="C22" s="5" t="s">
        <v>150</v>
      </c>
      <c r="D22" s="5" t="s">
        <v>151</v>
      </c>
      <c r="E22" s="69" t="s">
        <v>152</v>
      </c>
      <c r="F22" s="5" t="s">
        <v>153</v>
      </c>
      <c r="G22" s="5" t="s">
        <v>156</v>
      </c>
      <c r="H22" s="5" t="s">
        <v>165</v>
      </c>
      <c r="I22" s="5" t="s">
        <v>248</v>
      </c>
      <c r="J22" s="66" t="s">
        <v>343</v>
      </c>
      <c r="K22" s="55"/>
      <c r="L22" s="55"/>
    </row>
    <row r="23" spans="2:12" ht="115.2">
      <c r="B23" s="49" t="s">
        <v>161</v>
      </c>
      <c r="C23" s="5" t="s">
        <v>158</v>
      </c>
      <c r="D23" s="5" t="s">
        <v>159</v>
      </c>
      <c r="E23" s="69" t="s">
        <v>152</v>
      </c>
      <c r="F23" s="5" t="s">
        <v>160</v>
      </c>
      <c r="G23" s="5"/>
      <c r="H23" s="5" t="s">
        <v>163</v>
      </c>
      <c r="I23" s="5" t="s">
        <v>247</v>
      </c>
      <c r="J23" s="52" t="s">
        <v>345</v>
      </c>
      <c r="K23" s="55"/>
      <c r="L23" s="55"/>
    </row>
    <row r="24" spans="2:12">
      <c r="B24" s="49"/>
      <c r="C24" s="5"/>
      <c r="D24" s="5"/>
      <c r="E24" s="5"/>
      <c r="F24" s="5"/>
      <c r="G24" s="5"/>
      <c r="H24" s="5"/>
      <c r="I24" s="5"/>
      <c r="J24" s="66"/>
      <c r="K24" s="55"/>
      <c r="L24" s="55"/>
    </row>
    <row r="25" spans="2:12" ht="15" thickBot="1">
      <c r="B25" s="70"/>
      <c r="C25" s="71"/>
      <c r="D25" s="71"/>
      <c r="E25" s="71"/>
      <c r="F25" s="71"/>
      <c r="G25" s="71"/>
      <c r="H25" s="71"/>
      <c r="I25" s="71"/>
      <c r="J25" s="72"/>
      <c r="K25" s="55"/>
      <c r="L25" s="55"/>
    </row>
    <row r="26" spans="2:12">
      <c r="B26" s="55"/>
      <c r="C26" s="55"/>
      <c r="D26" s="55"/>
      <c r="E26" s="55"/>
      <c r="F26" s="55"/>
      <c r="G26" s="55"/>
      <c r="H26" s="55"/>
      <c r="I26" s="55"/>
      <c r="J26" s="55"/>
      <c r="K26" s="55"/>
      <c r="L26" s="55"/>
    </row>
    <row r="27" spans="2:12" ht="15" thickBot="1">
      <c r="C27" s="55"/>
      <c r="D27" s="55"/>
      <c r="E27" s="55"/>
      <c r="F27" s="55"/>
      <c r="G27" s="55"/>
      <c r="H27" s="55"/>
      <c r="I27" s="55"/>
      <c r="J27" s="55"/>
      <c r="K27" s="55"/>
      <c r="L27" s="55"/>
    </row>
    <row r="28" spans="2:12" ht="21.6" thickBot="1">
      <c r="B28" s="73" t="s">
        <v>173</v>
      </c>
      <c r="C28" s="74"/>
      <c r="D28" s="74"/>
      <c r="E28" s="74"/>
      <c r="F28" s="74"/>
      <c r="G28" s="74"/>
      <c r="H28" s="74"/>
      <c r="I28" s="74"/>
      <c r="J28" s="74"/>
      <c r="K28" s="75"/>
      <c r="L28" s="55"/>
    </row>
    <row r="29" spans="2:12" ht="29.4" thickBot="1">
      <c r="B29" s="46" t="s">
        <v>173</v>
      </c>
      <c r="C29" s="47" t="s">
        <v>238</v>
      </c>
      <c r="D29" s="47" t="s">
        <v>239</v>
      </c>
      <c r="E29" s="47" t="s">
        <v>237</v>
      </c>
      <c r="F29" s="47"/>
      <c r="G29" s="47" t="s">
        <v>124</v>
      </c>
      <c r="H29" s="47" t="s">
        <v>189</v>
      </c>
      <c r="I29" s="47" t="s">
        <v>229</v>
      </c>
      <c r="J29" s="47" t="s">
        <v>164</v>
      </c>
      <c r="K29" s="48" t="s">
        <v>245</v>
      </c>
      <c r="L29" s="55"/>
    </row>
    <row r="30" spans="2:12" ht="28.8">
      <c r="B30" s="76" t="s">
        <v>174</v>
      </c>
      <c r="C30" s="77" t="s">
        <v>179</v>
      </c>
      <c r="D30" s="77"/>
      <c r="E30" s="77" t="s">
        <v>180</v>
      </c>
      <c r="F30" s="77" t="s">
        <v>181</v>
      </c>
      <c r="G30" s="77"/>
      <c r="H30" s="77"/>
      <c r="I30" s="77" t="s">
        <v>230</v>
      </c>
      <c r="J30" s="77"/>
      <c r="K30" s="78"/>
      <c r="L30" s="55"/>
    </row>
    <row r="31" spans="2:12" ht="21.75" customHeight="1">
      <c r="B31" s="49"/>
      <c r="C31" s="5" t="s">
        <v>196</v>
      </c>
      <c r="D31" s="5"/>
      <c r="E31" s="5" t="s">
        <v>182</v>
      </c>
      <c r="F31" s="5" t="s">
        <v>181</v>
      </c>
      <c r="G31" s="5" t="s">
        <v>188</v>
      </c>
      <c r="H31" s="5" t="s">
        <v>187</v>
      </c>
      <c r="I31" s="5" t="s">
        <v>116</v>
      </c>
      <c r="J31" s="5" t="s">
        <v>227</v>
      </c>
      <c r="K31" s="52" t="s">
        <v>228</v>
      </c>
      <c r="L31" s="55"/>
    </row>
    <row r="32" spans="2:12">
      <c r="B32" s="49"/>
      <c r="C32" s="5"/>
      <c r="D32" s="5"/>
      <c r="E32" s="5" t="s">
        <v>183</v>
      </c>
      <c r="F32" s="5" t="s">
        <v>181</v>
      </c>
      <c r="G32" s="5" t="s">
        <v>190</v>
      </c>
      <c r="H32" s="5" t="s">
        <v>191</v>
      </c>
      <c r="I32" s="5" t="s">
        <v>230</v>
      </c>
      <c r="J32" s="5" t="s">
        <v>231</v>
      </c>
      <c r="K32" s="52" t="s">
        <v>228</v>
      </c>
      <c r="L32" s="55"/>
    </row>
    <row r="33" spans="2:12" ht="43.2">
      <c r="B33" s="49"/>
      <c r="C33" s="5"/>
      <c r="D33" s="5"/>
      <c r="E33" s="5" t="s">
        <v>184</v>
      </c>
      <c r="F33" s="5" t="s">
        <v>186</v>
      </c>
      <c r="G33" s="5" t="s">
        <v>192</v>
      </c>
      <c r="H33" s="5" t="s">
        <v>193</v>
      </c>
      <c r="I33" s="5" t="s">
        <v>116</v>
      </c>
      <c r="J33" s="5" t="s">
        <v>232</v>
      </c>
      <c r="K33" s="52" t="s">
        <v>228</v>
      </c>
      <c r="L33" s="55"/>
    </row>
    <row r="34" spans="2:12" ht="29.4" thickBot="1">
      <c r="B34" s="79"/>
      <c r="C34" s="71"/>
      <c r="D34" s="71"/>
      <c r="E34" s="71" t="s">
        <v>185</v>
      </c>
      <c r="F34" s="71" t="s">
        <v>186</v>
      </c>
      <c r="G34" s="71" t="s">
        <v>194</v>
      </c>
      <c r="H34" s="71" t="s">
        <v>195</v>
      </c>
      <c r="I34" s="71" t="s">
        <v>116</v>
      </c>
      <c r="J34" s="71" t="s">
        <v>233</v>
      </c>
      <c r="K34" s="80" t="s">
        <v>228</v>
      </c>
      <c r="L34" s="55"/>
    </row>
    <row r="35" spans="2:12" ht="15" thickBot="1">
      <c r="B35" s="61"/>
      <c r="C35" s="55"/>
      <c r="D35" s="55"/>
      <c r="E35" s="55"/>
      <c r="F35" s="55"/>
      <c r="G35" s="55"/>
      <c r="H35" s="55"/>
      <c r="I35" s="55"/>
      <c r="J35" s="55"/>
      <c r="K35" s="62"/>
      <c r="L35" s="55"/>
    </row>
    <row r="36" spans="2:12" ht="86.4">
      <c r="B36" s="63" t="s">
        <v>175</v>
      </c>
      <c r="C36" s="81" t="s">
        <v>198</v>
      </c>
      <c r="D36" s="81" t="s">
        <v>199</v>
      </c>
      <c r="E36" s="81" t="s">
        <v>202</v>
      </c>
      <c r="F36" s="81" t="s">
        <v>203</v>
      </c>
      <c r="G36" s="81" t="s">
        <v>200</v>
      </c>
      <c r="H36" s="81" t="s">
        <v>201</v>
      </c>
      <c r="I36" s="81" t="s">
        <v>234</v>
      </c>
      <c r="J36" s="81" t="s">
        <v>235</v>
      </c>
      <c r="K36" s="82" t="s">
        <v>228</v>
      </c>
      <c r="L36" s="55"/>
    </row>
    <row r="37" spans="2:12" ht="15" thickBot="1">
      <c r="B37" s="79"/>
      <c r="C37" s="71" t="s">
        <v>197</v>
      </c>
      <c r="D37" s="71"/>
      <c r="E37" s="71"/>
      <c r="F37" s="71"/>
      <c r="G37" s="71"/>
      <c r="H37" s="71"/>
      <c r="I37" s="71"/>
      <c r="J37" s="71"/>
      <c r="K37" s="80"/>
      <c r="L37" s="55"/>
    </row>
    <row r="38" spans="2:12" ht="15" thickBot="1">
      <c r="B38" s="61"/>
      <c r="C38" s="55"/>
      <c r="D38" s="55"/>
      <c r="E38" s="55"/>
      <c r="F38" s="55"/>
      <c r="G38" s="55"/>
      <c r="H38" s="55"/>
      <c r="I38" s="55"/>
      <c r="J38" s="55"/>
      <c r="K38" s="62"/>
      <c r="L38" s="55"/>
    </row>
    <row r="39" spans="2:12" ht="43.2">
      <c r="B39" s="63" t="s">
        <v>176</v>
      </c>
      <c r="C39" s="81" t="s">
        <v>198</v>
      </c>
      <c r="D39" s="81" t="s">
        <v>208</v>
      </c>
      <c r="E39" s="81" t="s">
        <v>204</v>
      </c>
      <c r="F39" s="81" t="s">
        <v>206</v>
      </c>
      <c r="G39" s="81" t="s">
        <v>207</v>
      </c>
      <c r="H39" s="81"/>
      <c r="I39" s="81"/>
      <c r="J39" s="81" t="s">
        <v>236</v>
      </c>
      <c r="K39" s="82" t="s">
        <v>228</v>
      </c>
      <c r="L39" s="55"/>
    </row>
    <row r="40" spans="2:12" ht="15" thickBot="1">
      <c r="B40" s="79"/>
      <c r="C40" s="71" t="s">
        <v>197</v>
      </c>
      <c r="D40" s="71"/>
      <c r="E40" s="71" t="s">
        <v>205</v>
      </c>
      <c r="F40" s="71"/>
      <c r="G40" s="71"/>
      <c r="H40" s="71"/>
      <c r="I40" s="71"/>
      <c r="J40" s="71"/>
      <c r="K40" s="80"/>
      <c r="L40" s="55"/>
    </row>
    <row r="41" spans="2:12" ht="15" thickBot="1">
      <c r="B41" s="61"/>
      <c r="C41" s="55"/>
      <c r="D41" s="55"/>
      <c r="E41" s="55"/>
      <c r="F41" s="55"/>
      <c r="G41" s="55"/>
      <c r="H41" s="55"/>
      <c r="I41" s="55"/>
      <c r="J41" s="55"/>
      <c r="K41" s="62"/>
      <c r="L41" s="55"/>
    </row>
    <row r="42" spans="2:12" ht="57.6">
      <c r="B42" s="63" t="s">
        <v>177</v>
      </c>
      <c r="C42" s="81" t="s">
        <v>209</v>
      </c>
      <c r="D42" s="81" t="s">
        <v>210</v>
      </c>
      <c r="E42" s="81" t="s">
        <v>211</v>
      </c>
      <c r="F42" s="81" t="s">
        <v>212</v>
      </c>
      <c r="G42" s="81" t="s">
        <v>215</v>
      </c>
      <c r="H42" s="81"/>
      <c r="I42" s="81" t="s">
        <v>243</v>
      </c>
      <c r="J42" s="81" t="s">
        <v>118</v>
      </c>
      <c r="K42" s="82" t="s">
        <v>228</v>
      </c>
      <c r="L42" s="55"/>
    </row>
    <row r="43" spans="2:12">
      <c r="B43" s="49"/>
      <c r="C43" s="5" t="s">
        <v>217</v>
      </c>
      <c r="D43" s="5"/>
      <c r="E43" s="5" t="s">
        <v>213</v>
      </c>
      <c r="F43" s="5" t="s">
        <v>214</v>
      </c>
      <c r="G43" s="5" t="s">
        <v>216</v>
      </c>
      <c r="H43" s="5"/>
      <c r="I43" s="5" t="s">
        <v>240</v>
      </c>
      <c r="J43" s="5" t="s">
        <v>241</v>
      </c>
      <c r="K43" s="52" t="s">
        <v>121</v>
      </c>
      <c r="L43" s="55"/>
    </row>
    <row r="44" spans="2:12" ht="15" thickBot="1">
      <c r="B44" s="79"/>
      <c r="C44" s="71" t="s">
        <v>225</v>
      </c>
      <c r="D44" s="71"/>
      <c r="E44" s="71" t="s">
        <v>217</v>
      </c>
      <c r="F44" s="71"/>
      <c r="G44" s="71"/>
      <c r="H44" s="71"/>
      <c r="I44" s="71" t="s">
        <v>230</v>
      </c>
      <c r="J44" s="71"/>
      <c r="K44" s="80"/>
      <c r="L44" s="55"/>
    </row>
    <row r="45" spans="2:12" ht="15" thickBot="1">
      <c r="B45" s="61"/>
      <c r="C45" s="55"/>
      <c r="D45" s="55"/>
      <c r="E45" s="55"/>
      <c r="F45" s="55"/>
      <c r="G45" s="55"/>
      <c r="H45" s="55"/>
      <c r="I45" s="55"/>
      <c r="J45" s="55"/>
      <c r="K45" s="62"/>
      <c r="L45" s="55"/>
    </row>
    <row r="46" spans="2:12" ht="57.6">
      <c r="B46" s="63" t="s">
        <v>178</v>
      </c>
      <c r="C46" s="81" t="s">
        <v>209</v>
      </c>
      <c r="D46" s="81" t="s">
        <v>210</v>
      </c>
      <c r="E46" s="81" t="s">
        <v>219</v>
      </c>
      <c r="F46" s="81" t="s">
        <v>212</v>
      </c>
      <c r="G46" s="81"/>
      <c r="H46" s="81"/>
      <c r="I46" s="81" t="s">
        <v>243</v>
      </c>
      <c r="J46" s="81" t="s">
        <v>118</v>
      </c>
      <c r="K46" s="82" t="s">
        <v>228</v>
      </c>
      <c r="L46" s="55"/>
    </row>
    <row r="47" spans="2:12" ht="57.6">
      <c r="B47" s="49"/>
      <c r="C47" s="5" t="s">
        <v>218</v>
      </c>
      <c r="D47" s="5"/>
      <c r="E47" s="5" t="s">
        <v>220</v>
      </c>
      <c r="F47" s="5" t="s">
        <v>222</v>
      </c>
      <c r="G47" s="5"/>
      <c r="H47" s="5"/>
      <c r="I47" s="5" t="s">
        <v>242</v>
      </c>
      <c r="J47" s="5" t="s">
        <v>244</v>
      </c>
      <c r="K47" s="52" t="s">
        <v>246</v>
      </c>
      <c r="L47" s="55"/>
    </row>
    <row r="48" spans="2:12">
      <c r="B48" s="49"/>
      <c r="C48" s="5" t="s">
        <v>224</v>
      </c>
      <c r="D48" s="5"/>
      <c r="E48" s="5" t="s">
        <v>226</v>
      </c>
      <c r="F48" s="5" t="s">
        <v>223</v>
      </c>
      <c r="G48" s="5"/>
      <c r="H48" s="5"/>
      <c r="I48" s="5" t="s">
        <v>242</v>
      </c>
      <c r="J48" s="5"/>
      <c r="K48" s="52" t="s">
        <v>228</v>
      </c>
      <c r="L48" s="55"/>
    </row>
    <row r="49" spans="2:12" ht="58.2" thickBot="1">
      <c r="B49" s="79"/>
      <c r="C49" s="71"/>
      <c r="D49" s="71"/>
      <c r="E49" s="71" t="s">
        <v>221</v>
      </c>
      <c r="F49" s="71" t="s">
        <v>223</v>
      </c>
      <c r="G49" s="71"/>
      <c r="H49" s="71"/>
      <c r="I49" s="71" t="s">
        <v>116</v>
      </c>
      <c r="J49" s="71"/>
      <c r="K49" s="80" t="s">
        <v>246</v>
      </c>
      <c r="L49" s="55"/>
    </row>
    <row r="50" spans="2:12">
      <c r="B50" s="55"/>
      <c r="C50" s="55"/>
      <c r="D50" s="55"/>
      <c r="E50" s="55"/>
      <c r="F50" s="55"/>
      <c r="G50" s="55"/>
      <c r="H50" s="55"/>
      <c r="I50" s="55"/>
      <c r="J50" s="55"/>
      <c r="K50" s="55"/>
      <c r="L50" s="55"/>
    </row>
    <row r="51" spans="2:12">
      <c r="L51" s="55"/>
    </row>
    <row r="52" spans="2:12">
      <c r="L52" s="55"/>
    </row>
    <row r="53" spans="2:12">
      <c r="L53" s="55"/>
    </row>
    <row r="54" spans="2:12">
      <c r="L54"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Client Data and Q's</vt:lpstr>
      <vt:lpstr>Emissions Data North</vt:lpstr>
      <vt:lpstr>Emissions Data South</vt:lpstr>
      <vt:lpstr>Materials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Shaw</dc:creator>
  <cp:lastModifiedBy>Emma Harvey</cp:lastModifiedBy>
  <cp:lastPrinted>2025-05-20T08:46:51Z</cp:lastPrinted>
  <dcterms:created xsi:type="dcterms:W3CDTF">2023-03-20T16:26:06Z</dcterms:created>
  <dcterms:modified xsi:type="dcterms:W3CDTF">2025-05-20T08:47:32Z</dcterms:modified>
</cp:coreProperties>
</file>